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LINEST" sheetId="7" r:id="rId1"/>
    <sheet name="Random numbers" sheetId="3" r:id="rId2"/>
    <sheet name="Data summary,hypothesis tests" sheetId="4" r:id="rId3"/>
    <sheet name="Sampling" sheetId="6" r:id="rId4"/>
    <sheet name="One way ANOVA" sheetId="1" r:id="rId5"/>
    <sheet name="Two way ANOVA" sheetId="2" r:id="rId6"/>
    <sheet name="Regression" sheetId="5" r:id="rId7"/>
  </sheets>
  <calcPr calcId="145621"/>
</workbook>
</file>

<file path=xl/calcChain.xml><?xml version="1.0" encoding="utf-8"?>
<calcChain xmlns="http://schemas.openxmlformats.org/spreadsheetml/2006/main">
  <c r="B19" i="7" l="1" a="1"/>
  <c r="F23" i="7" s="1"/>
  <c r="G20" i="7" l="1"/>
  <c r="B23" i="7"/>
  <c r="H20" i="7"/>
  <c r="C23" i="7"/>
  <c r="B21" i="7"/>
  <c r="C22" i="7"/>
  <c r="C19" i="7"/>
  <c r="D20" i="7"/>
  <c r="E21" i="7"/>
  <c r="F22" i="7"/>
  <c r="G23" i="7"/>
  <c r="D19" i="7"/>
  <c r="E20" i="7"/>
  <c r="F21" i="7"/>
  <c r="G22" i="7"/>
  <c r="H23" i="7"/>
  <c r="E19" i="7"/>
  <c r="F20" i="7"/>
  <c r="G21" i="7"/>
  <c r="H22" i="7"/>
  <c r="B20" i="7"/>
  <c r="C21" i="7"/>
  <c r="D22" i="7"/>
  <c r="E23" i="7"/>
  <c r="F19" i="7"/>
  <c r="H21" i="7"/>
  <c r="G19" i="7"/>
  <c r="B22" i="7"/>
  <c r="H19" i="7"/>
  <c r="D23" i="7"/>
  <c r="B19" i="7"/>
  <c r="C20" i="7"/>
  <c r="D21" i="7"/>
  <c r="E22" i="7"/>
  <c r="B66" i="5"/>
  <c r="B67" i="5"/>
  <c r="B68" i="5"/>
  <c r="B69" i="5"/>
  <c r="B70" i="5"/>
  <c r="B71" i="5"/>
  <c r="B72" i="5"/>
  <c r="B73" i="5"/>
  <c r="B74" i="5"/>
  <c r="B75" i="5"/>
  <c r="B76" i="5"/>
  <c r="B77" i="5"/>
  <c r="B78" i="5"/>
  <c r="B79" i="5"/>
  <c r="B65" i="5"/>
</calcChain>
</file>

<file path=xl/sharedStrings.xml><?xml version="1.0" encoding="utf-8"?>
<sst xmlns="http://schemas.openxmlformats.org/spreadsheetml/2006/main" count="391" uniqueCount="182">
  <si>
    <t>Mutants</t>
  </si>
  <si>
    <t xml:space="preserve">Observations </t>
  </si>
  <si>
    <t>Rep I</t>
  </si>
  <si>
    <t>Rep II</t>
  </si>
  <si>
    <t>Rep III</t>
  </si>
  <si>
    <t>A</t>
  </si>
  <si>
    <t>B</t>
  </si>
  <si>
    <t>C</t>
  </si>
  <si>
    <t>D</t>
  </si>
  <si>
    <t>E</t>
  </si>
  <si>
    <t>F</t>
  </si>
  <si>
    <t>G</t>
  </si>
  <si>
    <t>H</t>
  </si>
  <si>
    <t>A and B</t>
    <phoneticPr fontId="3" type="noConversion"/>
  </si>
  <si>
    <t>df</t>
  </si>
  <si>
    <t>t Stat</t>
  </si>
  <si>
    <t>SUMMARY</t>
  </si>
  <si>
    <t>SS</t>
  </si>
  <si>
    <t>MS</t>
  </si>
  <si>
    <t>P-value</t>
  </si>
  <si>
    <t>F crit</t>
  </si>
  <si>
    <t>Data summary</t>
    <phoneticPr fontId="3" type="noConversion"/>
  </si>
  <si>
    <t>Aggregate type (A)</t>
  </si>
  <si>
    <t>Compaction method (B)</t>
  </si>
  <si>
    <t>Kneading</t>
  </si>
  <si>
    <t>Static</t>
  </si>
  <si>
    <t>Regular</t>
  </si>
  <si>
    <t>Low</t>
  </si>
  <si>
    <t>Very low</t>
  </si>
  <si>
    <t>Basalt</t>
  </si>
  <si>
    <t>Silicious</t>
  </si>
  <si>
    <t>A</t>
    <phoneticPr fontId="3" type="noConversion"/>
  </si>
  <si>
    <t>B</t>
    <phoneticPr fontId="3" type="noConversion"/>
  </si>
  <si>
    <t>A*B</t>
    <phoneticPr fontId="3" type="noConversion"/>
  </si>
  <si>
    <t>Error</t>
    <phoneticPr fontId="3" type="noConversion"/>
  </si>
  <si>
    <t>F test for variance</t>
    <phoneticPr fontId="3" type="noConversion"/>
  </si>
  <si>
    <t>R1</t>
    <phoneticPr fontId="3" type="noConversion"/>
  </si>
  <si>
    <t>R2</t>
    <phoneticPr fontId="3" type="noConversion"/>
  </si>
  <si>
    <t xml:space="preserve">Normal </t>
    <phoneticPr fontId="3" type="noConversion"/>
  </si>
  <si>
    <t>mean 10</t>
    <phoneticPr fontId="3" type="noConversion"/>
  </si>
  <si>
    <t>SD 5</t>
    <phoneticPr fontId="3" type="noConversion"/>
  </si>
  <si>
    <t>Discrete</t>
    <phoneticPr fontId="3" type="noConversion"/>
  </si>
  <si>
    <t>Number</t>
    <phoneticPr fontId="3" type="noConversion"/>
  </si>
  <si>
    <t>Prob</t>
    <phoneticPr fontId="3" type="noConversion"/>
  </si>
  <si>
    <t>Bernoulli</t>
    <phoneticPr fontId="3" type="noConversion"/>
  </si>
  <si>
    <t>Possion</t>
    <phoneticPr fontId="3" type="noConversion"/>
  </si>
  <si>
    <t>lamda=2</t>
    <phoneticPr fontId="3" type="noConversion"/>
  </si>
  <si>
    <t>Binomial</t>
    <phoneticPr fontId="3" type="noConversion"/>
  </si>
  <si>
    <t>p=0.4</t>
    <phoneticPr fontId="3" type="noConversion"/>
  </si>
  <si>
    <t>n=6</t>
    <phoneticPr fontId="3" type="noConversion"/>
  </si>
  <si>
    <t>From 0 to 10</t>
    <phoneticPr fontId="3" type="noConversion"/>
  </si>
  <si>
    <t>Each number twice</t>
    <phoneticPr fontId="3" type="noConversion"/>
  </si>
  <si>
    <t>Each sequence once</t>
    <phoneticPr fontId="3" type="noConversion"/>
  </si>
  <si>
    <t>Height (m)</t>
  </si>
  <si>
    <t>Weight (kg)</t>
  </si>
  <si>
    <t>SUMMARY OUTPUT</t>
  </si>
  <si>
    <t>Multiple R</t>
  </si>
  <si>
    <t>R Square</t>
  </si>
  <si>
    <t>Adjusted R Square</t>
  </si>
  <si>
    <t>Intercept</t>
  </si>
  <si>
    <t>Significance F</t>
  </si>
  <si>
    <t>Coefficients</t>
  </si>
  <si>
    <t>Lower 95%</t>
  </si>
  <si>
    <t>Upper 95%</t>
  </si>
  <si>
    <t>X Variable 1</t>
  </si>
  <si>
    <t>X Variable 2</t>
  </si>
  <si>
    <t>Height^2</t>
    <phoneticPr fontId="3" type="noConversion"/>
  </si>
  <si>
    <t>Random</t>
    <phoneticPr fontId="3" type="noConversion"/>
  </si>
  <si>
    <t>Periodic</t>
    <phoneticPr fontId="3" type="noConversion"/>
  </si>
  <si>
    <t>d=3</t>
    <phoneticPr fontId="3" type="noConversion"/>
  </si>
  <si>
    <t>In decreasing order</t>
    <phoneticPr fontId="3" type="noConversion"/>
  </si>
  <si>
    <t>In original order</t>
    <phoneticPr fontId="3" type="noConversion"/>
  </si>
  <si>
    <t>z</t>
  </si>
  <si>
    <t>Patterned</t>
    <phoneticPr fontId="3" type="noConversion"/>
  </si>
  <si>
    <t>Uniform   between 1 and 3</t>
    <phoneticPr fontId="3" type="noConversion"/>
  </si>
  <si>
    <t>Row1</t>
  </si>
  <si>
    <t>Mean</t>
  </si>
  <si>
    <t>Standard Error</t>
  </si>
  <si>
    <t>Median</t>
  </si>
  <si>
    <t>Mode</t>
  </si>
  <si>
    <t>Standard Deviation</t>
  </si>
  <si>
    <t>Sample Variance</t>
  </si>
  <si>
    <t>Kurtosis</t>
  </si>
  <si>
    <t>Skewness</t>
  </si>
  <si>
    <t>Range</t>
  </si>
  <si>
    <t>Minimum</t>
  </si>
  <si>
    <t>Maximum</t>
  </si>
  <si>
    <t>Sum</t>
  </si>
  <si>
    <t>Count</t>
  </si>
  <si>
    <t>Largest(1)</t>
  </si>
  <si>
    <t>Smallest(1)</t>
  </si>
  <si>
    <t>Confidence Level(95.0%)</t>
  </si>
  <si>
    <t>Row 1</t>
  </si>
  <si>
    <t>Row 2</t>
  </si>
  <si>
    <t>Row 3</t>
  </si>
  <si>
    <t>Row 4</t>
  </si>
  <si>
    <t>Row 5</t>
  </si>
  <si>
    <t>Row 6</t>
  </si>
  <si>
    <t>Row 7</t>
  </si>
  <si>
    <t>Row 8</t>
  </si>
  <si>
    <t>for rows</t>
    <phoneticPr fontId="3" type="noConversion"/>
  </si>
  <si>
    <t>t-Test: Paired Two Sample for Means</t>
  </si>
  <si>
    <t>Variable 1</t>
  </si>
  <si>
    <t>Variable 2</t>
  </si>
  <si>
    <t>Variance</t>
  </si>
  <si>
    <t>Observations</t>
  </si>
  <si>
    <t>Pearson Correlation</t>
  </si>
  <si>
    <t>Hypothesized Mean Difference</t>
  </si>
  <si>
    <t>P(T&lt;=t) one-tail</t>
  </si>
  <si>
    <t>t Critical one-tail</t>
  </si>
  <si>
    <t>P(T&lt;=t) two-tail</t>
  </si>
  <si>
    <t>t Critical two-tail</t>
  </si>
  <si>
    <t>Pooled Variance</t>
  </si>
  <si>
    <t>t-Test: Two-Sample Assuming Unequal Variances</t>
  </si>
  <si>
    <t>Known Variance</t>
  </si>
  <si>
    <t>P(Z&lt;=z) one-tail</t>
  </si>
  <si>
    <t>z Critical one-tail</t>
  </si>
  <si>
    <t>P(Z&lt;=z) two-tail</t>
  </si>
  <si>
    <t>z Critical two-tail</t>
  </si>
  <si>
    <t>P(F&lt;=f) one-tail</t>
  </si>
  <si>
    <t>F Critical one-tail</t>
  </si>
  <si>
    <t>t-Test: Two-Sample Assuming Equal Variances</t>
    <phoneticPr fontId="3" type="noConversion"/>
  </si>
  <si>
    <t>z-Test: Two Sample for Means</t>
    <phoneticPr fontId="3" type="noConversion"/>
  </si>
  <si>
    <t>F-Test Two-Sample for Variances</t>
    <phoneticPr fontId="3" type="noConversion"/>
  </si>
  <si>
    <t>Correlation coefficient</t>
    <phoneticPr fontId="3" type="noConversion"/>
  </si>
  <si>
    <t>Histragm</t>
    <phoneticPr fontId="3" type="noConversion"/>
  </si>
  <si>
    <t>Pareto</t>
    <phoneticPr fontId="3" type="noConversion"/>
  </si>
  <si>
    <t>sorted histragm</t>
    <phoneticPr fontId="3" type="noConversion"/>
  </si>
  <si>
    <t>Bin</t>
  </si>
  <si>
    <t>Frequency</t>
  </si>
  <si>
    <t>Cumulative %</t>
  </si>
  <si>
    <t>More</t>
  </si>
  <si>
    <t>Anova: Single Factor</t>
  </si>
  <si>
    <t>Groups</t>
  </si>
  <si>
    <t>Average</t>
  </si>
  <si>
    <t>Column 1</t>
  </si>
  <si>
    <t>Column 2</t>
  </si>
  <si>
    <t>Column 3</t>
  </si>
  <si>
    <t>ANOVA</t>
  </si>
  <si>
    <t>Source of Variation</t>
  </si>
  <si>
    <t>Between Groups</t>
  </si>
  <si>
    <t>Within Groups</t>
  </si>
  <si>
    <t>Total</t>
  </si>
  <si>
    <t>Anova: Two-Factor Without Replication</t>
  </si>
  <si>
    <t>Rows</t>
  </si>
  <si>
    <t>Columns</t>
  </si>
  <si>
    <t>Error</t>
  </si>
  <si>
    <t>No block effect</t>
  </si>
  <si>
    <t>With block effect</t>
  </si>
  <si>
    <t>Anova: Two-Factor With Replication</t>
  </si>
  <si>
    <t>Sample</t>
  </si>
  <si>
    <t>Interaction</t>
  </si>
  <si>
    <t>Within</t>
  </si>
  <si>
    <t>row per sample</t>
    <phoneticPr fontId="3" type="noConversion"/>
  </si>
  <si>
    <t>Regression Statistics</t>
  </si>
  <si>
    <t>Regression</t>
  </si>
  <si>
    <t>Residual</t>
  </si>
  <si>
    <t>Lower 95.0%</t>
  </si>
  <si>
    <t>Upper 95.0%</t>
  </si>
  <si>
    <t>RESIDUAL OUTPUT</t>
  </si>
  <si>
    <t>Observation</t>
  </si>
  <si>
    <t>Predicted Y</t>
  </si>
  <si>
    <t>Residuals</t>
  </si>
  <si>
    <t>GNP Deflator (Y)</t>
    <phoneticPr fontId="3" type="noConversion"/>
  </si>
  <si>
    <t>GNP (X1)</t>
    <phoneticPr fontId="3" type="noConversion"/>
  </si>
  <si>
    <t>Unemployed (X2)</t>
    <phoneticPr fontId="3" type="noConversion"/>
  </si>
  <si>
    <t>Armed Forces (X3)</t>
    <phoneticPr fontId="3" type="noConversion"/>
  </si>
  <si>
    <t>Population (X4)</t>
    <phoneticPr fontId="3" type="noConversion"/>
  </si>
  <si>
    <t>Year (X5)</t>
    <phoneticPr fontId="3" type="noConversion"/>
  </si>
  <si>
    <t>Employed (X6)</t>
    <phoneticPr fontId="3" type="noConversion"/>
  </si>
  <si>
    <t>b6</t>
    <phoneticPr fontId="3" type="noConversion"/>
  </si>
  <si>
    <t>b5</t>
    <phoneticPr fontId="3" type="noConversion"/>
  </si>
  <si>
    <t>b4</t>
    <phoneticPr fontId="3" type="noConversion"/>
  </si>
  <si>
    <t>b3</t>
    <phoneticPr fontId="3" type="noConversion"/>
  </si>
  <si>
    <t>b2</t>
    <phoneticPr fontId="3" type="noConversion"/>
  </si>
  <si>
    <t>b1</t>
    <phoneticPr fontId="3" type="noConversion"/>
  </si>
  <si>
    <t>b0</t>
    <phoneticPr fontId="3" type="noConversion"/>
  </si>
  <si>
    <t>COEF</t>
    <phoneticPr fontId="3" type="noConversion"/>
  </si>
  <si>
    <t>SE(COEF)</t>
    <phoneticPr fontId="3" type="noConversion"/>
  </si>
  <si>
    <t>R2 and SE(Y)</t>
    <phoneticPr fontId="3" type="noConversion"/>
  </si>
  <si>
    <t>F and DF (error)</t>
    <phoneticPr fontId="3" type="noConversion"/>
  </si>
  <si>
    <t>SS(Reg and Residual)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</si>
</sst>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scheme val="minor"/>
    </font>
    <font>
      <b/>
      <sz val="18"/>
      <color rgb="FFFFFFFF"/>
      <name val="Arial"/>
      <family val="2"/>
    </font>
    <font>
      <sz val="18"/>
      <color rgb="FF000000"/>
      <name val="Arial"/>
      <family val="2"/>
    </font>
    <font>
      <sz val="9"/>
      <name val="宋体"/>
      <family val="3"/>
      <charset val="134"/>
      <scheme val="minor"/>
    </font>
    <font>
      <sz val="16"/>
      <color rgb="FF000000"/>
      <name val="Arial"/>
      <family val="2"/>
    </font>
    <font>
      <b/>
      <sz val="14"/>
      <color rgb="FFFFFFFF"/>
      <name val="Arial"/>
      <family val="2"/>
    </font>
    <font>
      <sz val="14"/>
      <color theme="1"/>
      <name val="宋体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6"/>
      <color rgb="FF000000"/>
      <name val="Arial"/>
      <family val="2"/>
    </font>
    <font>
      <sz val="12"/>
      <color rgb="FF000000"/>
      <name val="Arial Unicode MS"/>
      <family val="2"/>
      <charset val="134"/>
    </font>
  </fonts>
  <fills count="6">
    <fill>
      <patternFill patternType="none"/>
    </fill>
    <fill>
      <patternFill patternType="gray125"/>
    </fill>
    <fill>
      <patternFill patternType="solid">
        <fgColor rgb="FF4F81BD"/>
        <bgColor indexed="64"/>
      </patternFill>
    </fill>
    <fill>
      <patternFill patternType="solid">
        <fgColor rgb="FFD0D8E8"/>
        <bgColor indexed="64"/>
      </patternFill>
    </fill>
    <fill>
      <patternFill patternType="solid">
        <fgColor rgb="FFE9EDF4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medium">
        <color rgb="FFFFFFFF"/>
      </left>
      <right/>
      <top style="medium">
        <color rgb="FFFFFFFF"/>
      </top>
      <bottom style="thick">
        <color rgb="FFFFFFFF"/>
      </bottom>
      <diagonal/>
    </border>
    <border>
      <left/>
      <right/>
      <top style="medium">
        <color rgb="FFFFFFFF"/>
      </top>
      <bottom style="thick">
        <color rgb="FFFFFFFF"/>
      </bottom>
      <diagonal/>
    </border>
    <border>
      <left/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thick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rgb="FFFFFFFF"/>
      </left>
      <right/>
      <top/>
      <bottom style="thick">
        <color rgb="FFFFFFFF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medium">
        <color rgb="FFFFFFFF"/>
      </left>
      <right/>
      <top style="thick">
        <color rgb="FFFFFFFF"/>
      </top>
      <bottom style="medium">
        <color rgb="FFFFFFFF"/>
      </bottom>
      <diagonal/>
    </border>
    <border>
      <left/>
      <right/>
      <top style="thick">
        <color rgb="FFFFFFFF"/>
      </top>
      <bottom style="medium">
        <color rgb="FFFFFFFF"/>
      </bottom>
      <diagonal/>
    </border>
    <border>
      <left/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thick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n">
        <color rgb="FF000000"/>
      </bottom>
      <diagonal/>
    </border>
    <border>
      <left style="medium">
        <color rgb="FFFFFFFF"/>
      </left>
      <right style="medium">
        <color rgb="FFFFFFFF"/>
      </right>
      <top style="thin">
        <color rgb="FF000000"/>
      </top>
      <bottom style="medium">
        <color rgb="FFFFFFFF"/>
      </bottom>
      <diagonal/>
    </border>
    <border>
      <left style="thin">
        <color rgb="FF4A7EBB"/>
      </left>
      <right style="thin">
        <color rgb="FF4A7EBB"/>
      </right>
      <top style="thin">
        <color rgb="FF4A7EBB"/>
      </top>
      <bottom style="thin">
        <color rgb="FF4A7EBB"/>
      </bottom>
      <diagonal/>
    </border>
  </borders>
  <cellStyleXfs count="1">
    <xf numFmtId="0" fontId="0" fillId="0" borderId="0"/>
  </cellStyleXfs>
  <cellXfs count="81">
    <xf numFmtId="0" fontId="0" fillId="0" borderId="0" xfId="0"/>
    <xf numFmtId="0" fontId="2" fillId="3" borderId="4" xfId="0" applyFont="1" applyFill="1" applyBorder="1" applyAlignment="1">
      <alignment horizontal="center" vertical="center" wrapText="1" readingOrder="1"/>
    </xf>
    <xf numFmtId="0" fontId="2" fillId="3" borderId="5" xfId="0" applyFont="1" applyFill="1" applyBorder="1" applyAlignment="1">
      <alignment horizontal="center" vertical="center" wrapText="1" readingOrder="1"/>
    </xf>
    <xf numFmtId="0" fontId="2" fillId="4" borderId="5" xfId="0" applyFont="1" applyFill="1" applyBorder="1" applyAlignment="1">
      <alignment horizontal="center" vertical="center" wrapText="1" readingOrder="1"/>
    </xf>
    <xf numFmtId="0" fontId="2" fillId="4" borderId="6" xfId="0" applyFont="1" applyFill="1" applyBorder="1" applyAlignment="1">
      <alignment horizontal="center" vertical="center" wrapText="1" readingOrder="1"/>
    </xf>
    <xf numFmtId="0" fontId="2" fillId="3" borderId="6" xfId="0" applyFont="1" applyFill="1" applyBorder="1" applyAlignment="1">
      <alignment horizontal="center" vertical="center" wrapText="1" readingOrder="1"/>
    </xf>
    <xf numFmtId="0" fontId="0" fillId="0" borderId="0" xfId="0" applyFill="1" applyBorder="1" applyAlignment="1"/>
    <xf numFmtId="0" fontId="6" fillId="0" borderId="0" xfId="0" applyFont="1"/>
    <xf numFmtId="0" fontId="7" fillId="3" borderId="4" xfId="0" applyFont="1" applyFill="1" applyBorder="1" applyAlignment="1">
      <alignment vertical="top" wrapText="1"/>
    </xf>
    <xf numFmtId="0" fontId="8" fillId="4" borderId="15" xfId="0" applyFont="1" applyFill="1" applyBorder="1" applyAlignment="1">
      <alignment horizontal="left" vertical="center" wrapText="1" readingOrder="1"/>
    </xf>
    <xf numFmtId="0" fontId="8" fillId="4" borderId="6" xfId="0" applyFont="1" applyFill="1" applyBorder="1" applyAlignment="1">
      <alignment horizontal="left" vertical="center" wrapText="1" readingOrder="1"/>
    </xf>
    <xf numFmtId="0" fontId="8" fillId="3" borderId="5" xfId="0" applyFont="1" applyFill="1" applyBorder="1" applyAlignment="1">
      <alignment horizontal="left" vertical="center" wrapText="1" readingOrder="1"/>
    </xf>
    <xf numFmtId="0" fontId="8" fillId="3" borderId="6" xfId="0" applyFont="1" applyFill="1" applyBorder="1" applyAlignment="1">
      <alignment horizontal="left" vertical="center" wrapText="1" readingOrder="1"/>
    </xf>
    <xf numFmtId="0" fontId="7" fillId="4" borderId="6" xfId="0" applyFont="1" applyFill="1" applyBorder="1" applyAlignment="1">
      <alignment vertical="top" wrapText="1"/>
    </xf>
    <xf numFmtId="0" fontId="7" fillId="3" borderId="6" xfId="0" applyFont="1" applyFill="1" applyBorder="1" applyAlignment="1">
      <alignment vertical="top" wrapText="1"/>
    </xf>
    <xf numFmtId="0" fontId="6" fillId="5" borderId="0" xfId="0" applyFont="1" applyFill="1"/>
    <xf numFmtId="0" fontId="8" fillId="5" borderId="15" xfId="0" applyFont="1" applyFill="1" applyBorder="1" applyAlignment="1">
      <alignment horizontal="left" vertical="center" wrapText="1" readingOrder="1"/>
    </xf>
    <xf numFmtId="0" fontId="8" fillId="5" borderId="6" xfId="0" applyFont="1" applyFill="1" applyBorder="1" applyAlignment="1">
      <alignment horizontal="left" vertical="center" wrapText="1" readingOrder="1"/>
    </xf>
    <xf numFmtId="0" fontId="8" fillId="5" borderId="5" xfId="0" applyFont="1" applyFill="1" applyBorder="1" applyAlignment="1">
      <alignment horizontal="left" vertical="center" wrapText="1" readingOrder="1"/>
    </xf>
    <xf numFmtId="0" fontId="7" fillId="5" borderId="6" xfId="0" applyFont="1" applyFill="1" applyBorder="1" applyAlignment="1">
      <alignment vertical="top" wrapText="1"/>
    </xf>
    <xf numFmtId="0" fontId="9" fillId="4" borderId="6" xfId="0" applyFont="1" applyFill="1" applyBorder="1" applyAlignment="1">
      <alignment horizontal="left" vertical="center" wrapText="1" readingOrder="1"/>
    </xf>
    <xf numFmtId="0" fontId="4" fillId="4" borderId="6" xfId="0" applyFont="1" applyFill="1" applyBorder="1" applyAlignment="1">
      <alignment horizontal="right" vertical="center" wrapText="1" readingOrder="1"/>
    </xf>
    <xf numFmtId="0" fontId="9" fillId="4" borderId="17" xfId="0" applyFont="1" applyFill="1" applyBorder="1" applyAlignment="1">
      <alignment horizontal="left" vertical="center" wrapText="1" readingOrder="1"/>
    </xf>
    <xf numFmtId="0" fontId="4" fillId="4" borderId="17" xfId="0" applyFont="1" applyFill="1" applyBorder="1" applyAlignment="1">
      <alignment horizontal="right" vertical="center" wrapText="1" readingOrder="1"/>
    </xf>
    <xf numFmtId="0" fontId="4" fillId="4" borderId="18" xfId="0" applyFont="1" applyFill="1" applyBorder="1" applyAlignment="1">
      <alignment horizontal="right" vertical="center" wrapText="1" readingOrder="1"/>
    </xf>
    <xf numFmtId="0" fontId="0" fillId="0" borderId="0" xfId="0"/>
    <xf numFmtId="0" fontId="0" fillId="0" borderId="0" xfId="0" applyFill="1" applyBorder="1" applyAlignment="1"/>
    <xf numFmtId="0" fontId="0" fillId="0" borderId="9" xfId="0" applyFill="1" applyBorder="1" applyAlignment="1"/>
    <xf numFmtId="0" fontId="0" fillId="0" borderId="10" xfId="0" applyFont="1" applyFill="1" applyBorder="1" applyAlignment="1">
      <alignment horizontal="centerContinuous"/>
    </xf>
    <xf numFmtId="0" fontId="0" fillId="0" borderId="0" xfId="0" applyFill="1" applyBorder="1" applyAlignment="1"/>
    <xf numFmtId="0" fontId="0" fillId="0" borderId="9" xfId="0" applyFill="1" applyBorder="1" applyAlignment="1"/>
    <xf numFmtId="0" fontId="0" fillId="0" borderId="10" xfId="0" applyFont="1" applyFill="1" applyBorder="1" applyAlignment="1">
      <alignment horizontal="center"/>
    </xf>
    <xf numFmtId="0" fontId="0" fillId="0" borderId="0" xfId="0"/>
    <xf numFmtId="0" fontId="0" fillId="0" borderId="0" xfId="0" applyFill="1" applyBorder="1" applyAlignment="1"/>
    <xf numFmtId="0" fontId="0" fillId="0" borderId="9" xfId="0" applyFill="1" applyBorder="1" applyAlignment="1"/>
    <xf numFmtId="0" fontId="0" fillId="0" borderId="10" xfId="0" applyFont="1" applyFill="1" applyBorder="1" applyAlignment="1">
      <alignment horizontal="center"/>
    </xf>
    <xf numFmtId="0" fontId="0" fillId="0" borderId="0" xfId="0"/>
    <xf numFmtId="0" fontId="0" fillId="0" borderId="0" xfId="0" applyFill="1" applyBorder="1" applyAlignment="1"/>
    <xf numFmtId="0" fontId="0" fillId="0" borderId="9" xfId="0" applyFill="1" applyBorder="1" applyAlignment="1"/>
    <xf numFmtId="0" fontId="0" fillId="0" borderId="10" xfId="0" applyFont="1" applyFill="1" applyBorder="1" applyAlignment="1">
      <alignment horizontal="center"/>
    </xf>
    <xf numFmtId="0" fontId="0" fillId="0" borderId="0" xfId="0"/>
    <xf numFmtId="0" fontId="0" fillId="0" borderId="0" xfId="0" applyFill="1" applyBorder="1" applyAlignment="1"/>
    <xf numFmtId="0" fontId="0" fillId="0" borderId="9" xfId="0" applyFill="1" applyBorder="1" applyAlignment="1"/>
    <xf numFmtId="0" fontId="0" fillId="0" borderId="10" xfId="0" applyFont="1" applyFill="1" applyBorder="1" applyAlignment="1">
      <alignment horizontal="center"/>
    </xf>
    <xf numFmtId="0" fontId="0" fillId="0" borderId="0" xfId="0"/>
    <xf numFmtId="0" fontId="0" fillId="0" borderId="0" xfId="0" applyFill="1" applyBorder="1" applyAlignment="1"/>
    <xf numFmtId="0" fontId="0" fillId="0" borderId="9" xfId="0" applyFill="1" applyBorder="1" applyAlignment="1"/>
    <xf numFmtId="0" fontId="0" fillId="0" borderId="10" xfId="0" applyFont="1" applyFill="1" applyBorder="1" applyAlignment="1">
      <alignment horizontal="center"/>
    </xf>
    <xf numFmtId="0" fontId="0" fillId="0" borderId="0" xfId="0"/>
    <xf numFmtId="0" fontId="0" fillId="0" borderId="0" xfId="0" applyFill="1" applyBorder="1" applyAlignment="1"/>
    <xf numFmtId="0" fontId="0" fillId="0" borderId="9" xfId="0" applyFill="1" applyBorder="1" applyAlignment="1"/>
    <xf numFmtId="0" fontId="0" fillId="0" borderId="10" xfId="0" applyFont="1" applyFill="1" applyBorder="1" applyAlignment="1">
      <alignment horizontal="center"/>
    </xf>
    <xf numFmtId="0" fontId="0" fillId="0" borderId="0" xfId="0" applyFill="1" applyBorder="1" applyAlignment="1"/>
    <xf numFmtId="0" fontId="0" fillId="0" borderId="9" xfId="0" applyFill="1" applyBorder="1" applyAlignment="1"/>
    <xf numFmtId="0" fontId="0" fillId="0" borderId="10" xfId="0" applyFont="1" applyFill="1" applyBorder="1" applyAlignment="1">
      <alignment horizontal="center"/>
    </xf>
    <xf numFmtId="0" fontId="0" fillId="0" borderId="0" xfId="0" applyNumberFormat="1" applyFill="1" applyBorder="1" applyAlignment="1"/>
    <xf numFmtId="10" fontId="0" fillId="0" borderId="0" xfId="0" applyNumberFormat="1" applyFill="1" applyBorder="1" applyAlignment="1"/>
    <xf numFmtId="10" fontId="0" fillId="0" borderId="9" xfId="0" applyNumberFormat="1" applyFill="1" applyBorder="1" applyAlignment="1"/>
    <xf numFmtId="0" fontId="0" fillId="0" borderId="9" xfId="0" applyNumberFormat="1" applyFill="1" applyBorder="1" applyAlignment="1"/>
    <xf numFmtId="0" fontId="0" fillId="0" borderId="0" xfId="0"/>
    <xf numFmtId="0" fontId="0" fillId="0" borderId="0" xfId="0" applyFill="1" applyBorder="1" applyAlignment="1"/>
    <xf numFmtId="0" fontId="0" fillId="0" borderId="9" xfId="0" applyFill="1" applyBorder="1" applyAlignment="1"/>
    <xf numFmtId="0" fontId="0" fillId="0" borderId="10" xfId="0" applyFont="1" applyFill="1" applyBorder="1" applyAlignment="1">
      <alignment horizontal="center"/>
    </xf>
    <xf numFmtId="0" fontId="0" fillId="0" borderId="11" xfId="0" applyFont="1" applyFill="1" applyBorder="1" applyAlignment="1">
      <alignment horizontal="right"/>
    </xf>
    <xf numFmtId="0" fontId="0" fillId="0" borderId="10" xfId="0" applyFont="1" applyFill="1" applyBorder="1" applyAlignment="1">
      <alignment horizontal="centerContinuous"/>
    </xf>
    <xf numFmtId="0" fontId="8" fillId="3" borderId="0" xfId="0" applyFont="1" applyFill="1" applyBorder="1" applyAlignment="1">
      <alignment horizontal="left" vertical="center" wrapText="1" readingOrder="1"/>
    </xf>
    <xf numFmtId="0" fontId="1" fillId="2" borderId="7" xfId="0" applyFont="1" applyFill="1" applyBorder="1" applyAlignment="1">
      <alignment horizontal="left" vertical="center" wrapText="1" readingOrder="1"/>
    </xf>
    <xf numFmtId="0" fontId="1" fillId="2" borderId="8" xfId="0" applyFont="1" applyFill="1" applyBorder="1" applyAlignment="1">
      <alignment horizontal="left" vertical="center" wrapText="1" readingOrder="1"/>
    </xf>
    <xf numFmtId="0" fontId="1" fillId="2" borderId="1" xfId="0" applyFont="1" applyFill="1" applyBorder="1" applyAlignment="1">
      <alignment horizontal="center" vertical="center" wrapText="1" readingOrder="1"/>
    </xf>
    <xf numFmtId="0" fontId="1" fillId="2" borderId="2" xfId="0" applyFont="1" applyFill="1" applyBorder="1" applyAlignment="1">
      <alignment horizontal="center" vertical="center" wrapText="1" readingOrder="1"/>
    </xf>
    <xf numFmtId="0" fontId="1" fillId="2" borderId="3" xfId="0" applyFont="1" applyFill="1" applyBorder="1" applyAlignment="1">
      <alignment horizontal="center" vertical="center" wrapText="1" readingOrder="1"/>
    </xf>
    <xf numFmtId="0" fontId="5" fillId="2" borderId="7" xfId="0" applyFont="1" applyFill="1" applyBorder="1" applyAlignment="1">
      <alignment horizontal="left" vertical="center" wrapText="1" readingOrder="1"/>
    </xf>
    <xf numFmtId="0" fontId="5" fillId="2" borderId="16" xfId="0" applyFont="1" applyFill="1" applyBorder="1" applyAlignment="1">
      <alignment horizontal="left" vertical="center" wrapText="1" readingOrder="1"/>
    </xf>
    <xf numFmtId="0" fontId="5" fillId="2" borderId="8" xfId="0" applyFont="1" applyFill="1" applyBorder="1" applyAlignment="1">
      <alignment horizontal="left" vertical="center" wrapText="1" readingOrder="1"/>
    </xf>
    <xf numFmtId="0" fontId="5" fillId="2" borderId="1" xfId="0" applyFont="1" applyFill="1" applyBorder="1" applyAlignment="1">
      <alignment horizontal="left" vertical="center" wrapText="1" readingOrder="1"/>
    </xf>
    <xf numFmtId="0" fontId="5" fillId="2" borderId="2" xfId="0" applyFont="1" applyFill="1" applyBorder="1" applyAlignment="1">
      <alignment horizontal="left" vertical="center" wrapText="1" readingOrder="1"/>
    </xf>
    <xf numFmtId="0" fontId="5" fillId="2" borderId="3" xfId="0" applyFont="1" applyFill="1" applyBorder="1" applyAlignment="1">
      <alignment horizontal="left" vertical="center" wrapText="1" readingOrder="1"/>
    </xf>
    <xf numFmtId="0" fontId="8" fillId="3" borderId="12" xfId="0" applyFont="1" applyFill="1" applyBorder="1" applyAlignment="1">
      <alignment horizontal="left" vertical="center" wrapText="1" readingOrder="1"/>
    </xf>
    <xf numFmtId="0" fontId="8" fillId="3" borderId="13" xfId="0" applyFont="1" applyFill="1" applyBorder="1" applyAlignment="1">
      <alignment horizontal="left" vertical="center" wrapText="1" readingOrder="1"/>
    </xf>
    <xf numFmtId="0" fontId="8" fillId="3" borderId="14" xfId="0" applyFont="1" applyFill="1" applyBorder="1" applyAlignment="1">
      <alignment horizontal="left" vertical="center" wrapText="1" readingOrder="1"/>
    </xf>
    <xf numFmtId="0" fontId="10" fillId="0" borderId="19" xfId="0" applyFont="1" applyBorder="1" applyAlignment="1">
      <alignment horizontal="center" vertical="center" wrapText="1" readingOrder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altLang="en-US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'Data summary,hypothesis tests'!$F$54:$F$63</c:f>
              <c:strCache>
                <c:ptCount val="10"/>
                <c:pt idx="0">
                  <c:v>11</c:v>
                </c:pt>
                <c:pt idx="1">
                  <c:v>10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17</c:v>
                </c:pt>
                <c:pt idx="7">
                  <c:v>9</c:v>
                </c:pt>
                <c:pt idx="8">
                  <c:v>16</c:v>
                </c:pt>
                <c:pt idx="9">
                  <c:v>More</c:v>
                </c:pt>
              </c:strCache>
            </c:strRef>
          </c:cat>
          <c:val>
            <c:numRef>
              <c:f>'Data summary,hypothesis tests'!$G$54:$G$63</c:f>
              <c:numCache>
                <c:formatCode>General</c:formatCode>
                <c:ptCount val="10"/>
                <c:pt idx="0">
                  <c:v>8</c:v>
                </c:pt>
                <c:pt idx="1">
                  <c:v>4</c:v>
                </c:pt>
                <c:pt idx="2">
                  <c:v>4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1088768"/>
        <c:axId val="111090688"/>
      </c:barChart>
      <c:lineChart>
        <c:grouping val="standard"/>
        <c:varyColors val="0"/>
        <c:ser>
          <c:idx val="1"/>
          <c:order val="1"/>
          <c:tx>
            <c:v>Cumulative %</c:v>
          </c:tx>
          <c:cat>
            <c:strRef>
              <c:f>'Data summary,hypothesis tests'!$F$54:$F$63</c:f>
              <c:strCache>
                <c:ptCount val="10"/>
                <c:pt idx="0">
                  <c:v>11</c:v>
                </c:pt>
                <c:pt idx="1">
                  <c:v>10</c:v>
                </c:pt>
                <c:pt idx="2">
                  <c:v>12</c:v>
                </c:pt>
                <c:pt idx="3">
                  <c:v>13</c:v>
                </c:pt>
                <c:pt idx="4">
                  <c:v>14</c:v>
                </c:pt>
                <c:pt idx="5">
                  <c:v>15</c:v>
                </c:pt>
                <c:pt idx="6">
                  <c:v>17</c:v>
                </c:pt>
                <c:pt idx="7">
                  <c:v>9</c:v>
                </c:pt>
                <c:pt idx="8">
                  <c:v>16</c:v>
                </c:pt>
                <c:pt idx="9">
                  <c:v>More</c:v>
                </c:pt>
              </c:strCache>
            </c:strRef>
          </c:cat>
          <c:val>
            <c:numRef>
              <c:f>'Data summary,hypothesis tests'!$H$54:$H$63</c:f>
              <c:numCache>
                <c:formatCode>0.00%</c:formatCode>
                <c:ptCount val="10"/>
                <c:pt idx="0">
                  <c:v>0.33333333333333331</c:v>
                </c:pt>
                <c:pt idx="1">
                  <c:v>0.5</c:v>
                </c:pt>
                <c:pt idx="2">
                  <c:v>0.66666666666666663</c:v>
                </c:pt>
                <c:pt idx="3">
                  <c:v>0.79166666666666663</c:v>
                </c:pt>
                <c:pt idx="4">
                  <c:v>0.875</c:v>
                </c:pt>
                <c:pt idx="5">
                  <c:v>0.95833333333333337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094400"/>
        <c:axId val="111092864"/>
      </c:lineChart>
      <c:catAx>
        <c:axId val="1110887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en-US"/>
                  <a:t>Bin</a:t>
                </a:r>
              </a:p>
            </c:rich>
          </c:tx>
          <c:overlay val="0"/>
        </c:title>
        <c:majorTickMark val="out"/>
        <c:minorTickMark val="none"/>
        <c:tickLblPos val="nextTo"/>
        <c:crossAx val="111090688"/>
        <c:crosses val="autoZero"/>
        <c:auto val="1"/>
        <c:lblAlgn val="ctr"/>
        <c:lblOffset val="100"/>
        <c:noMultiLvlLbl val="0"/>
      </c:catAx>
      <c:valAx>
        <c:axId val="11109068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en-US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1088768"/>
        <c:crosses val="autoZero"/>
        <c:crossBetween val="between"/>
      </c:valAx>
      <c:valAx>
        <c:axId val="111092864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crossAx val="111094400"/>
        <c:crosses val="max"/>
        <c:crossBetween val="between"/>
      </c:valAx>
      <c:catAx>
        <c:axId val="111094400"/>
        <c:scaling>
          <c:orientation val="minMax"/>
        </c:scaling>
        <c:delete val="1"/>
        <c:axPos val="b"/>
        <c:majorTickMark val="out"/>
        <c:minorTickMark val="none"/>
        <c:tickLblPos val="nextTo"/>
        <c:crossAx val="111092864"/>
        <c:crosses val="autoZero"/>
        <c:auto val="1"/>
        <c:lblAlgn val="ctr"/>
        <c:lblOffset val="100"/>
        <c:noMultiLvlLbl val="0"/>
      </c:cat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altLang="en-US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Frequency</c:v>
          </c:tx>
          <c:invertIfNegative val="0"/>
          <c:cat>
            <c:strRef>
              <c:f>'Data summary,hypothesis tests'!$A$73:$A$82</c:f>
              <c:strCache>
                <c:ptCount val="10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More</c:v>
                </c:pt>
              </c:strCache>
            </c:strRef>
          </c:cat>
          <c:val>
            <c:numRef>
              <c:f>'Data summary,hypothesis tests'!$B$73:$B$82</c:f>
              <c:numCache>
                <c:formatCode>General</c:formatCode>
                <c:ptCount val="10"/>
                <c:pt idx="0">
                  <c:v>0</c:v>
                </c:pt>
                <c:pt idx="1">
                  <c:v>4</c:v>
                </c:pt>
                <c:pt idx="2">
                  <c:v>8</c:v>
                </c:pt>
                <c:pt idx="3">
                  <c:v>4</c:v>
                </c:pt>
                <c:pt idx="4">
                  <c:v>3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1182592"/>
        <c:axId val="111184512"/>
      </c:barChart>
      <c:lineChart>
        <c:grouping val="standard"/>
        <c:varyColors val="0"/>
        <c:ser>
          <c:idx val="1"/>
          <c:order val="1"/>
          <c:tx>
            <c:v>Cumulative %</c:v>
          </c:tx>
          <c:cat>
            <c:strRef>
              <c:f>'Data summary,hypothesis tests'!$A$73:$A$82</c:f>
              <c:strCache>
                <c:ptCount val="10"/>
                <c:pt idx="0">
                  <c:v>9</c:v>
                </c:pt>
                <c:pt idx="1">
                  <c:v>10</c:v>
                </c:pt>
                <c:pt idx="2">
                  <c:v>11</c:v>
                </c:pt>
                <c:pt idx="3">
                  <c:v>12</c:v>
                </c:pt>
                <c:pt idx="4">
                  <c:v>13</c:v>
                </c:pt>
                <c:pt idx="5">
                  <c:v>14</c:v>
                </c:pt>
                <c:pt idx="6">
                  <c:v>15</c:v>
                </c:pt>
                <c:pt idx="7">
                  <c:v>16</c:v>
                </c:pt>
                <c:pt idx="8">
                  <c:v>17</c:v>
                </c:pt>
                <c:pt idx="9">
                  <c:v>More</c:v>
                </c:pt>
              </c:strCache>
            </c:strRef>
          </c:cat>
          <c:val>
            <c:numRef>
              <c:f>'Data summary,hypothesis tests'!$C$73:$C$82</c:f>
              <c:numCache>
                <c:formatCode>0.00%</c:formatCode>
                <c:ptCount val="10"/>
                <c:pt idx="0">
                  <c:v>0</c:v>
                </c:pt>
                <c:pt idx="1">
                  <c:v>0.16666666666666666</c:v>
                </c:pt>
                <c:pt idx="2">
                  <c:v>0.5</c:v>
                </c:pt>
                <c:pt idx="3">
                  <c:v>0.66666666666666663</c:v>
                </c:pt>
                <c:pt idx="4">
                  <c:v>0.79166666666666663</c:v>
                </c:pt>
                <c:pt idx="5">
                  <c:v>0.875</c:v>
                </c:pt>
                <c:pt idx="6">
                  <c:v>0.95833333333333337</c:v>
                </c:pt>
                <c:pt idx="7">
                  <c:v>0.95833333333333337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58095360"/>
        <c:axId val="258093824"/>
      </c:lineChart>
      <c:catAx>
        <c:axId val="1111825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en-US"/>
                  <a:t>Bin</a:t>
                </a:r>
              </a:p>
            </c:rich>
          </c:tx>
          <c:overlay val="0"/>
        </c:title>
        <c:majorTickMark val="out"/>
        <c:minorTickMark val="none"/>
        <c:tickLblPos val="nextTo"/>
        <c:crossAx val="111184512"/>
        <c:crosses val="autoZero"/>
        <c:auto val="1"/>
        <c:lblAlgn val="ctr"/>
        <c:lblOffset val="100"/>
        <c:noMultiLvlLbl val="0"/>
      </c:catAx>
      <c:valAx>
        <c:axId val="11118451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en-US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1182592"/>
        <c:crosses val="autoZero"/>
        <c:crossBetween val="between"/>
      </c:valAx>
      <c:valAx>
        <c:axId val="258093824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crossAx val="258095360"/>
        <c:crosses val="max"/>
        <c:crossBetween val="between"/>
      </c:valAx>
      <c:catAx>
        <c:axId val="258095360"/>
        <c:scaling>
          <c:orientation val="minMax"/>
        </c:scaling>
        <c:delete val="1"/>
        <c:axPos val="b"/>
        <c:majorTickMark val="out"/>
        <c:minorTickMark val="none"/>
        <c:tickLblPos val="nextTo"/>
        <c:crossAx val="258093824"/>
        <c:crosses val="autoZero"/>
        <c:auto val="1"/>
        <c:lblAlgn val="ctr"/>
        <c:lblOffset val="100"/>
        <c:noMultiLvlLbl val="0"/>
      </c:cat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altLang="en-US"/>
              <a:t>X Variable 1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</c:v>
          </c:tx>
          <c:spPr>
            <a:ln w="28575">
              <a:noFill/>
            </a:ln>
          </c:spPr>
          <c:xVal>
            <c:numRef>
              <c:f>Regression!$A$7:$A$21</c:f>
              <c:numCache>
                <c:formatCode>General</c:formatCode>
                <c:ptCount val="15"/>
                <c:pt idx="0">
                  <c:v>1.47</c:v>
                </c:pt>
                <c:pt idx="1">
                  <c:v>1.5</c:v>
                </c:pt>
                <c:pt idx="2">
                  <c:v>1.52</c:v>
                </c:pt>
                <c:pt idx="3">
                  <c:v>1.55</c:v>
                </c:pt>
                <c:pt idx="4">
                  <c:v>1.57</c:v>
                </c:pt>
                <c:pt idx="5">
                  <c:v>1.6</c:v>
                </c:pt>
                <c:pt idx="6">
                  <c:v>1.63</c:v>
                </c:pt>
                <c:pt idx="7">
                  <c:v>1.65</c:v>
                </c:pt>
                <c:pt idx="8">
                  <c:v>1.68</c:v>
                </c:pt>
                <c:pt idx="9">
                  <c:v>1.7</c:v>
                </c:pt>
                <c:pt idx="10">
                  <c:v>1.73</c:v>
                </c:pt>
                <c:pt idx="11">
                  <c:v>1.75</c:v>
                </c:pt>
                <c:pt idx="12">
                  <c:v>1.78</c:v>
                </c:pt>
                <c:pt idx="13">
                  <c:v>1.8</c:v>
                </c:pt>
                <c:pt idx="14">
                  <c:v>1.83</c:v>
                </c:pt>
              </c:numCache>
            </c:numRef>
          </c:xVal>
          <c:yVal>
            <c:numRef>
              <c:f>Regression!$B$7:$B$21</c:f>
              <c:numCache>
                <c:formatCode>General</c:formatCode>
                <c:ptCount val="15"/>
                <c:pt idx="0">
                  <c:v>52.21</c:v>
                </c:pt>
                <c:pt idx="1">
                  <c:v>53.12</c:v>
                </c:pt>
                <c:pt idx="2">
                  <c:v>54.48</c:v>
                </c:pt>
                <c:pt idx="3">
                  <c:v>55.84</c:v>
                </c:pt>
                <c:pt idx="4">
                  <c:v>57.2</c:v>
                </c:pt>
                <c:pt idx="5">
                  <c:v>58.57</c:v>
                </c:pt>
                <c:pt idx="6">
                  <c:v>59.93</c:v>
                </c:pt>
                <c:pt idx="7">
                  <c:v>61.29</c:v>
                </c:pt>
                <c:pt idx="8">
                  <c:v>63.11</c:v>
                </c:pt>
                <c:pt idx="9">
                  <c:v>64.47</c:v>
                </c:pt>
                <c:pt idx="10">
                  <c:v>66.28</c:v>
                </c:pt>
                <c:pt idx="11">
                  <c:v>68.099999999999994</c:v>
                </c:pt>
                <c:pt idx="12">
                  <c:v>69.92</c:v>
                </c:pt>
                <c:pt idx="13">
                  <c:v>72.19</c:v>
                </c:pt>
                <c:pt idx="14">
                  <c:v>74.459999999999994</c:v>
                </c:pt>
              </c:numCache>
            </c:numRef>
          </c:yVal>
          <c:smooth val="0"/>
        </c:ser>
        <c:ser>
          <c:idx val="1"/>
          <c:order val="1"/>
          <c:tx>
            <c:v>Predicted Y</c:v>
          </c:tx>
          <c:spPr>
            <a:ln w="28575">
              <a:noFill/>
            </a:ln>
          </c:spPr>
          <c:xVal>
            <c:numRef>
              <c:f>Regression!$A$7:$A$21</c:f>
              <c:numCache>
                <c:formatCode>General</c:formatCode>
                <c:ptCount val="15"/>
                <c:pt idx="0">
                  <c:v>1.47</c:v>
                </c:pt>
                <c:pt idx="1">
                  <c:v>1.5</c:v>
                </c:pt>
                <c:pt idx="2">
                  <c:v>1.52</c:v>
                </c:pt>
                <c:pt idx="3">
                  <c:v>1.55</c:v>
                </c:pt>
                <c:pt idx="4">
                  <c:v>1.57</c:v>
                </c:pt>
                <c:pt idx="5">
                  <c:v>1.6</c:v>
                </c:pt>
                <c:pt idx="6">
                  <c:v>1.63</c:v>
                </c:pt>
                <c:pt idx="7">
                  <c:v>1.65</c:v>
                </c:pt>
                <c:pt idx="8">
                  <c:v>1.68</c:v>
                </c:pt>
                <c:pt idx="9">
                  <c:v>1.7</c:v>
                </c:pt>
                <c:pt idx="10">
                  <c:v>1.73</c:v>
                </c:pt>
                <c:pt idx="11">
                  <c:v>1.75</c:v>
                </c:pt>
                <c:pt idx="12">
                  <c:v>1.78</c:v>
                </c:pt>
                <c:pt idx="13">
                  <c:v>1.8</c:v>
                </c:pt>
                <c:pt idx="14">
                  <c:v>1.83</c:v>
                </c:pt>
              </c:numCache>
            </c:numRef>
          </c:xVal>
          <c:yVal>
            <c:numRef>
              <c:f>Regression!$E$31:$E$45</c:f>
              <c:numCache>
                <c:formatCode>General</c:formatCode>
                <c:ptCount val="15"/>
                <c:pt idx="0">
                  <c:v>51.008158298058689</c:v>
                </c:pt>
                <c:pt idx="1">
                  <c:v>52.846323894322012</c:v>
                </c:pt>
                <c:pt idx="2">
                  <c:v>54.071767625164227</c:v>
                </c:pt>
                <c:pt idx="3">
                  <c:v>55.909933221427551</c:v>
                </c:pt>
                <c:pt idx="4">
                  <c:v>57.135376952269766</c:v>
                </c:pt>
                <c:pt idx="5">
                  <c:v>58.973542548533089</c:v>
                </c:pt>
                <c:pt idx="6">
                  <c:v>60.811708144796384</c:v>
                </c:pt>
                <c:pt idx="7">
                  <c:v>62.0371518756386</c:v>
                </c:pt>
                <c:pt idx="8">
                  <c:v>63.875317471901923</c:v>
                </c:pt>
                <c:pt idx="9">
                  <c:v>65.100761202744138</c:v>
                </c:pt>
                <c:pt idx="10">
                  <c:v>66.938926799007461</c:v>
                </c:pt>
                <c:pt idx="11">
                  <c:v>68.164370529849677</c:v>
                </c:pt>
                <c:pt idx="12">
                  <c:v>70.002536126112986</c:v>
                </c:pt>
                <c:pt idx="13">
                  <c:v>71.227979856955201</c:v>
                </c:pt>
                <c:pt idx="14">
                  <c:v>73.066145453218525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623552"/>
        <c:axId val="111642112"/>
      </c:scatterChart>
      <c:valAx>
        <c:axId val="1116235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en-US"/>
                  <a:t>X Variable 1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1642112"/>
        <c:crosses val="autoZero"/>
        <c:crossBetween val="midCat"/>
      </c:valAx>
      <c:valAx>
        <c:axId val="11164211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 altLang="en-US"/>
                  <a:t>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162355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altLang="en-US"/>
              <a:t>X Variable 1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</c:v>
          </c:tx>
          <c:spPr>
            <a:ln w="28575">
              <a:noFill/>
            </a:ln>
          </c:spPr>
          <c:xVal>
            <c:numRef>
              <c:f>Regression!$A$65:$A$79</c:f>
              <c:numCache>
                <c:formatCode>General</c:formatCode>
                <c:ptCount val="15"/>
                <c:pt idx="0">
                  <c:v>1.47</c:v>
                </c:pt>
                <c:pt idx="1">
                  <c:v>1.5</c:v>
                </c:pt>
                <c:pt idx="2">
                  <c:v>1.52</c:v>
                </c:pt>
                <c:pt idx="3">
                  <c:v>1.55</c:v>
                </c:pt>
                <c:pt idx="4">
                  <c:v>1.57</c:v>
                </c:pt>
                <c:pt idx="5">
                  <c:v>1.6</c:v>
                </c:pt>
                <c:pt idx="6">
                  <c:v>1.63</c:v>
                </c:pt>
                <c:pt idx="7">
                  <c:v>1.65</c:v>
                </c:pt>
                <c:pt idx="8">
                  <c:v>1.68</c:v>
                </c:pt>
                <c:pt idx="9">
                  <c:v>1.7</c:v>
                </c:pt>
                <c:pt idx="10">
                  <c:v>1.73</c:v>
                </c:pt>
                <c:pt idx="11">
                  <c:v>1.75</c:v>
                </c:pt>
                <c:pt idx="12">
                  <c:v>1.78</c:v>
                </c:pt>
                <c:pt idx="13">
                  <c:v>1.8</c:v>
                </c:pt>
                <c:pt idx="14">
                  <c:v>1.83</c:v>
                </c:pt>
              </c:numCache>
            </c:numRef>
          </c:xVal>
          <c:yVal>
            <c:numRef>
              <c:f>Regression!$B$7:$B$21</c:f>
              <c:numCache>
                <c:formatCode>General</c:formatCode>
                <c:ptCount val="15"/>
                <c:pt idx="0">
                  <c:v>52.21</c:v>
                </c:pt>
                <c:pt idx="1">
                  <c:v>53.12</c:v>
                </c:pt>
                <c:pt idx="2">
                  <c:v>54.48</c:v>
                </c:pt>
                <c:pt idx="3">
                  <c:v>55.84</c:v>
                </c:pt>
                <c:pt idx="4">
                  <c:v>57.2</c:v>
                </c:pt>
                <c:pt idx="5">
                  <c:v>58.57</c:v>
                </c:pt>
                <c:pt idx="6">
                  <c:v>59.93</c:v>
                </c:pt>
                <c:pt idx="7">
                  <c:v>61.29</c:v>
                </c:pt>
                <c:pt idx="8">
                  <c:v>63.11</c:v>
                </c:pt>
                <c:pt idx="9">
                  <c:v>64.47</c:v>
                </c:pt>
                <c:pt idx="10">
                  <c:v>66.28</c:v>
                </c:pt>
                <c:pt idx="11">
                  <c:v>68.099999999999994</c:v>
                </c:pt>
                <c:pt idx="12">
                  <c:v>69.92</c:v>
                </c:pt>
                <c:pt idx="13">
                  <c:v>72.19</c:v>
                </c:pt>
                <c:pt idx="14">
                  <c:v>74.459999999999994</c:v>
                </c:pt>
              </c:numCache>
            </c:numRef>
          </c:yVal>
          <c:smooth val="0"/>
        </c:ser>
        <c:ser>
          <c:idx val="1"/>
          <c:order val="1"/>
          <c:tx>
            <c:v>Predicted Y</c:v>
          </c:tx>
          <c:spPr>
            <a:ln w="28575">
              <a:noFill/>
            </a:ln>
          </c:spPr>
          <c:xVal>
            <c:numRef>
              <c:f>Regression!$A$65:$A$79</c:f>
              <c:numCache>
                <c:formatCode>General</c:formatCode>
                <c:ptCount val="15"/>
                <c:pt idx="0">
                  <c:v>1.47</c:v>
                </c:pt>
                <c:pt idx="1">
                  <c:v>1.5</c:v>
                </c:pt>
                <c:pt idx="2">
                  <c:v>1.52</c:v>
                </c:pt>
                <c:pt idx="3">
                  <c:v>1.55</c:v>
                </c:pt>
                <c:pt idx="4">
                  <c:v>1.57</c:v>
                </c:pt>
                <c:pt idx="5">
                  <c:v>1.6</c:v>
                </c:pt>
                <c:pt idx="6">
                  <c:v>1.63</c:v>
                </c:pt>
                <c:pt idx="7">
                  <c:v>1.65</c:v>
                </c:pt>
                <c:pt idx="8">
                  <c:v>1.68</c:v>
                </c:pt>
                <c:pt idx="9">
                  <c:v>1.7</c:v>
                </c:pt>
                <c:pt idx="10">
                  <c:v>1.73</c:v>
                </c:pt>
                <c:pt idx="11">
                  <c:v>1.75</c:v>
                </c:pt>
                <c:pt idx="12">
                  <c:v>1.78</c:v>
                </c:pt>
                <c:pt idx="13">
                  <c:v>1.8</c:v>
                </c:pt>
                <c:pt idx="14">
                  <c:v>1.83</c:v>
                </c:pt>
              </c:numCache>
            </c:numRef>
          </c:xVal>
          <c:yVal>
            <c:numRef>
              <c:f>Regression!$F$89:$F$103</c:f>
              <c:numCache>
                <c:formatCode>General</c:formatCode>
                <c:ptCount val="15"/>
                <c:pt idx="0">
                  <c:v>52.25469721587794</c:v>
                </c:pt>
                <c:pt idx="1">
                  <c:v>53.480501526859456</c:v>
                </c:pt>
                <c:pt idx="2">
                  <c:v>54.359664726289594</c:v>
                </c:pt>
                <c:pt idx="3">
                  <c:v>55.77135001359855</c:v>
                </c:pt>
                <c:pt idx="4">
                  <c:v>56.7744338639136</c:v>
                </c:pt>
                <c:pt idx="5">
                  <c:v>58.372000127549995</c:v>
                </c:pt>
                <c:pt idx="6">
                  <c:v>60.08109497698274</c:v>
                </c:pt>
                <c:pt idx="7">
                  <c:v>61.282451868713736</c:v>
                </c:pt>
                <c:pt idx="8">
                  <c:v>63.17742769447392</c:v>
                </c:pt>
                <c:pt idx="9">
                  <c:v>64.502705237089884</c:v>
                </c:pt>
                <c:pt idx="10">
                  <c:v>66.583562039177508</c:v>
                </c:pt>
                <c:pt idx="11">
                  <c:v>68.032760232678385</c:v>
                </c:pt>
                <c:pt idx="12">
                  <c:v>70.299498011093448</c:v>
                </c:pt>
                <c:pt idx="13">
                  <c:v>71.872616855479265</c:v>
                </c:pt>
                <c:pt idx="14">
                  <c:v>74.325235610221768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663744"/>
        <c:axId val="111665920"/>
      </c:scatterChart>
      <c:valAx>
        <c:axId val="1116637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altLang="en-US"/>
                  <a:t>X Variable 1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1665920"/>
        <c:crosses val="autoZero"/>
        <c:crossBetween val="midCat"/>
      </c:valAx>
      <c:valAx>
        <c:axId val="11166592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altLang="en-US"/>
                  <a:t>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166374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altLang="en-US"/>
              <a:t>X Variable 2 Line Fit  Plot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Y</c:v>
          </c:tx>
          <c:spPr>
            <a:ln w="28575">
              <a:noFill/>
            </a:ln>
          </c:spPr>
          <c:xVal>
            <c:numRef>
              <c:f>Regression!$B$65:$B$79</c:f>
              <c:numCache>
                <c:formatCode>General</c:formatCode>
                <c:ptCount val="15"/>
                <c:pt idx="0">
                  <c:v>2.1608999999999998</c:v>
                </c:pt>
                <c:pt idx="1">
                  <c:v>2.25</c:v>
                </c:pt>
                <c:pt idx="2">
                  <c:v>2.3104</c:v>
                </c:pt>
                <c:pt idx="3">
                  <c:v>2.4025000000000003</c:v>
                </c:pt>
                <c:pt idx="4">
                  <c:v>2.4649000000000001</c:v>
                </c:pt>
                <c:pt idx="5">
                  <c:v>2.5600000000000005</c:v>
                </c:pt>
                <c:pt idx="6">
                  <c:v>2.6568999999999998</c:v>
                </c:pt>
                <c:pt idx="7">
                  <c:v>2.7224999999999997</c:v>
                </c:pt>
                <c:pt idx="8">
                  <c:v>2.8223999999999996</c:v>
                </c:pt>
                <c:pt idx="9">
                  <c:v>2.8899999999999997</c:v>
                </c:pt>
                <c:pt idx="10">
                  <c:v>2.9929000000000001</c:v>
                </c:pt>
                <c:pt idx="11">
                  <c:v>3.0625</c:v>
                </c:pt>
                <c:pt idx="12">
                  <c:v>3.1684000000000001</c:v>
                </c:pt>
                <c:pt idx="13">
                  <c:v>3.24</c:v>
                </c:pt>
                <c:pt idx="14">
                  <c:v>3.3489000000000004</c:v>
                </c:pt>
              </c:numCache>
            </c:numRef>
          </c:xVal>
          <c:yVal>
            <c:numRef>
              <c:f>Regression!$B$7:$B$21</c:f>
              <c:numCache>
                <c:formatCode>General</c:formatCode>
                <c:ptCount val="15"/>
                <c:pt idx="0">
                  <c:v>52.21</c:v>
                </c:pt>
                <c:pt idx="1">
                  <c:v>53.12</c:v>
                </c:pt>
                <c:pt idx="2">
                  <c:v>54.48</c:v>
                </c:pt>
                <c:pt idx="3">
                  <c:v>55.84</c:v>
                </c:pt>
                <c:pt idx="4">
                  <c:v>57.2</c:v>
                </c:pt>
                <c:pt idx="5">
                  <c:v>58.57</c:v>
                </c:pt>
                <c:pt idx="6">
                  <c:v>59.93</c:v>
                </c:pt>
                <c:pt idx="7">
                  <c:v>61.29</c:v>
                </c:pt>
                <c:pt idx="8">
                  <c:v>63.11</c:v>
                </c:pt>
                <c:pt idx="9">
                  <c:v>64.47</c:v>
                </c:pt>
                <c:pt idx="10">
                  <c:v>66.28</c:v>
                </c:pt>
                <c:pt idx="11">
                  <c:v>68.099999999999994</c:v>
                </c:pt>
                <c:pt idx="12">
                  <c:v>69.92</c:v>
                </c:pt>
                <c:pt idx="13">
                  <c:v>72.19</c:v>
                </c:pt>
                <c:pt idx="14">
                  <c:v>74.459999999999994</c:v>
                </c:pt>
              </c:numCache>
            </c:numRef>
          </c:yVal>
          <c:smooth val="0"/>
        </c:ser>
        <c:ser>
          <c:idx val="1"/>
          <c:order val="1"/>
          <c:tx>
            <c:v>Predicted Y</c:v>
          </c:tx>
          <c:spPr>
            <a:ln w="28575">
              <a:noFill/>
            </a:ln>
          </c:spPr>
          <c:xVal>
            <c:numRef>
              <c:f>Regression!$B$65:$B$79</c:f>
              <c:numCache>
                <c:formatCode>General</c:formatCode>
                <c:ptCount val="15"/>
                <c:pt idx="0">
                  <c:v>2.1608999999999998</c:v>
                </c:pt>
                <c:pt idx="1">
                  <c:v>2.25</c:v>
                </c:pt>
                <c:pt idx="2">
                  <c:v>2.3104</c:v>
                </c:pt>
                <c:pt idx="3">
                  <c:v>2.4025000000000003</c:v>
                </c:pt>
                <c:pt idx="4">
                  <c:v>2.4649000000000001</c:v>
                </c:pt>
                <c:pt idx="5">
                  <c:v>2.5600000000000005</c:v>
                </c:pt>
                <c:pt idx="6">
                  <c:v>2.6568999999999998</c:v>
                </c:pt>
                <c:pt idx="7">
                  <c:v>2.7224999999999997</c:v>
                </c:pt>
                <c:pt idx="8">
                  <c:v>2.8223999999999996</c:v>
                </c:pt>
                <c:pt idx="9">
                  <c:v>2.8899999999999997</c:v>
                </c:pt>
                <c:pt idx="10">
                  <c:v>2.9929000000000001</c:v>
                </c:pt>
                <c:pt idx="11">
                  <c:v>3.0625</c:v>
                </c:pt>
                <c:pt idx="12">
                  <c:v>3.1684000000000001</c:v>
                </c:pt>
                <c:pt idx="13">
                  <c:v>3.24</c:v>
                </c:pt>
                <c:pt idx="14">
                  <c:v>3.3489000000000004</c:v>
                </c:pt>
              </c:numCache>
            </c:numRef>
          </c:xVal>
          <c:yVal>
            <c:numRef>
              <c:f>Regression!$F$89:$F$103</c:f>
              <c:numCache>
                <c:formatCode>General</c:formatCode>
                <c:ptCount val="15"/>
                <c:pt idx="0">
                  <c:v>52.25469721587794</c:v>
                </c:pt>
                <c:pt idx="1">
                  <c:v>53.480501526859456</c:v>
                </c:pt>
                <c:pt idx="2">
                  <c:v>54.359664726289594</c:v>
                </c:pt>
                <c:pt idx="3">
                  <c:v>55.77135001359855</c:v>
                </c:pt>
                <c:pt idx="4">
                  <c:v>56.7744338639136</c:v>
                </c:pt>
                <c:pt idx="5">
                  <c:v>58.372000127549995</c:v>
                </c:pt>
                <c:pt idx="6">
                  <c:v>60.08109497698274</c:v>
                </c:pt>
                <c:pt idx="7">
                  <c:v>61.282451868713736</c:v>
                </c:pt>
                <c:pt idx="8">
                  <c:v>63.17742769447392</c:v>
                </c:pt>
                <c:pt idx="9">
                  <c:v>64.502705237089884</c:v>
                </c:pt>
                <c:pt idx="10">
                  <c:v>66.583562039177508</c:v>
                </c:pt>
                <c:pt idx="11">
                  <c:v>68.032760232678385</c:v>
                </c:pt>
                <c:pt idx="12">
                  <c:v>70.299498011093448</c:v>
                </c:pt>
                <c:pt idx="13">
                  <c:v>71.872616855479265</c:v>
                </c:pt>
                <c:pt idx="14">
                  <c:v>74.325235610221768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830912"/>
        <c:axId val="111833088"/>
      </c:scatterChart>
      <c:valAx>
        <c:axId val="111830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altLang="en-US"/>
                  <a:t>X Variable 2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1833088"/>
        <c:crosses val="autoZero"/>
        <c:crossBetween val="midCat"/>
      </c:valAx>
      <c:valAx>
        <c:axId val="11183308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altLang="en-US"/>
                  <a:t>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183091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85725</xdr:colOff>
      <xdr:row>52</xdr:row>
      <xdr:rowOff>161925</xdr:rowOff>
    </xdr:from>
    <xdr:to>
      <xdr:col>16</xdr:col>
      <xdr:colOff>85725</xdr:colOff>
      <xdr:row>62</xdr:row>
      <xdr:rowOff>161925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71</xdr:row>
      <xdr:rowOff>47625</xdr:rowOff>
    </xdr:from>
    <xdr:to>
      <xdr:col>10</xdr:col>
      <xdr:colOff>0</xdr:colOff>
      <xdr:row>81</xdr:row>
      <xdr:rowOff>47625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314325</xdr:colOff>
      <xdr:row>6</xdr:row>
      <xdr:rowOff>161925</xdr:rowOff>
    </xdr:from>
    <xdr:to>
      <xdr:col>18</xdr:col>
      <xdr:colOff>314325</xdr:colOff>
      <xdr:row>16</xdr:row>
      <xdr:rowOff>161925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314325</xdr:colOff>
      <xdr:row>10</xdr:row>
      <xdr:rowOff>95250</xdr:rowOff>
    </xdr:from>
    <xdr:to>
      <xdr:col>19</xdr:col>
      <xdr:colOff>314325</xdr:colOff>
      <xdr:row>21</xdr:row>
      <xdr:rowOff>85725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314325</xdr:colOff>
      <xdr:row>13</xdr:row>
      <xdr:rowOff>85725</xdr:rowOff>
    </xdr:from>
    <xdr:to>
      <xdr:col>20</xdr:col>
      <xdr:colOff>314325</xdr:colOff>
      <xdr:row>24</xdr:row>
      <xdr:rowOff>95250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"/>
  <sheetViews>
    <sheetView tabSelected="1" workbookViewId="0">
      <selection activeCell="C25" sqref="C25"/>
    </sheetView>
  </sheetViews>
  <sheetFormatPr defaultRowHeight="14.4" x14ac:dyDescent="0.25"/>
  <cols>
    <col min="1" max="1" width="22.6640625" style="59" bestFit="1" customWidth="1"/>
    <col min="2" max="2" width="14.33203125" style="59" customWidth="1"/>
    <col min="3" max="3" width="15.44140625" style="59" bestFit="1" customWidth="1"/>
    <col min="4" max="4" width="13.6640625" style="59" customWidth="1"/>
    <col min="5" max="5" width="14.6640625" style="59" customWidth="1"/>
    <col min="6" max="6" width="15.44140625" style="59" bestFit="1" customWidth="1"/>
    <col min="7" max="7" width="10" style="59" bestFit="1" customWidth="1"/>
    <col min="8" max="8" width="13.21875" style="59" bestFit="1" customWidth="1"/>
    <col min="9" max="16384" width="8.88671875" style="59"/>
  </cols>
  <sheetData>
    <row r="1" spans="1:8" ht="33.6" x14ac:dyDescent="0.25">
      <c r="A1" s="80"/>
      <c r="B1" s="80" t="s">
        <v>163</v>
      </c>
      <c r="C1" s="80" t="s">
        <v>164</v>
      </c>
      <c r="D1" s="80" t="s">
        <v>165</v>
      </c>
      <c r="E1" s="80" t="s">
        <v>166</v>
      </c>
      <c r="F1" s="80" t="s">
        <v>167</v>
      </c>
      <c r="G1" s="80" t="s">
        <v>168</v>
      </c>
      <c r="H1" s="80" t="s">
        <v>169</v>
      </c>
    </row>
    <row r="2" spans="1:8" ht="16.8" x14ac:dyDescent="0.25">
      <c r="A2" s="80">
        <v>1947</v>
      </c>
      <c r="B2" s="80">
        <v>83</v>
      </c>
      <c r="C2" s="80">
        <v>234.28899999999999</v>
      </c>
      <c r="D2" s="80">
        <v>235.6</v>
      </c>
      <c r="E2" s="80">
        <v>159</v>
      </c>
      <c r="F2" s="80">
        <v>107.608</v>
      </c>
      <c r="G2" s="80">
        <v>1947</v>
      </c>
      <c r="H2" s="80">
        <v>60.323</v>
      </c>
    </row>
    <row r="3" spans="1:8" ht="16.8" x14ac:dyDescent="0.25">
      <c r="A3" s="80">
        <v>1948</v>
      </c>
      <c r="B3" s="80">
        <v>88.5</v>
      </c>
      <c r="C3" s="80">
        <v>259.42599999999999</v>
      </c>
      <c r="D3" s="80">
        <v>232.5</v>
      </c>
      <c r="E3" s="80">
        <v>145.6</v>
      </c>
      <c r="F3" s="80">
        <v>108.63200000000001</v>
      </c>
      <c r="G3" s="80">
        <v>1948</v>
      </c>
      <c r="H3" s="80">
        <v>61.122</v>
      </c>
    </row>
    <row r="4" spans="1:8" ht="16.8" x14ac:dyDescent="0.25">
      <c r="A4" s="80">
        <v>1949</v>
      </c>
      <c r="B4" s="80">
        <v>88.2</v>
      </c>
      <c r="C4" s="80">
        <v>258.05399999999997</v>
      </c>
      <c r="D4" s="80">
        <v>368.2</v>
      </c>
      <c r="E4" s="80">
        <v>161.6</v>
      </c>
      <c r="F4" s="80">
        <v>109.773</v>
      </c>
      <c r="G4" s="80">
        <v>1949</v>
      </c>
      <c r="H4" s="80">
        <v>60.170999999999999</v>
      </c>
    </row>
    <row r="5" spans="1:8" ht="16.8" x14ac:dyDescent="0.25">
      <c r="A5" s="80">
        <v>1950</v>
      </c>
      <c r="B5" s="80">
        <v>89.5</v>
      </c>
      <c r="C5" s="80">
        <v>284.59899999999999</v>
      </c>
      <c r="D5" s="80">
        <v>335.1</v>
      </c>
      <c r="E5" s="80">
        <v>165</v>
      </c>
      <c r="F5" s="80">
        <v>110.929</v>
      </c>
      <c r="G5" s="80">
        <v>1950</v>
      </c>
      <c r="H5" s="80">
        <v>61.186999999999998</v>
      </c>
    </row>
    <row r="6" spans="1:8" ht="16.8" x14ac:dyDescent="0.25">
      <c r="A6" s="80">
        <v>1951</v>
      </c>
      <c r="B6" s="80">
        <v>96.2</v>
      </c>
      <c r="C6" s="80">
        <v>328.97500000000002</v>
      </c>
      <c r="D6" s="80">
        <v>209.9</v>
      </c>
      <c r="E6" s="80">
        <v>309.89999999999998</v>
      </c>
      <c r="F6" s="80">
        <v>112.075</v>
      </c>
      <c r="G6" s="80">
        <v>1951</v>
      </c>
      <c r="H6" s="80">
        <v>63.220999999999997</v>
      </c>
    </row>
    <row r="7" spans="1:8" ht="16.8" x14ac:dyDescent="0.25">
      <c r="A7" s="80">
        <v>1952</v>
      </c>
      <c r="B7" s="80">
        <v>98.1</v>
      </c>
      <c r="C7" s="80">
        <v>346.99900000000002</v>
      </c>
      <c r="D7" s="80">
        <v>193.2</v>
      </c>
      <c r="E7" s="80">
        <v>359.4</v>
      </c>
      <c r="F7" s="80">
        <v>113.27</v>
      </c>
      <c r="G7" s="80">
        <v>1952</v>
      </c>
      <c r="H7" s="80">
        <v>63.639000000000003</v>
      </c>
    </row>
    <row r="8" spans="1:8" ht="16.8" x14ac:dyDescent="0.25">
      <c r="A8" s="80">
        <v>1953</v>
      </c>
      <c r="B8" s="80">
        <v>99</v>
      </c>
      <c r="C8" s="80">
        <v>365.38499999999999</v>
      </c>
      <c r="D8" s="80">
        <v>187</v>
      </c>
      <c r="E8" s="80">
        <v>354.7</v>
      </c>
      <c r="F8" s="80">
        <v>115.09399999999999</v>
      </c>
      <c r="G8" s="80">
        <v>1953</v>
      </c>
      <c r="H8" s="80">
        <v>64.989000000000004</v>
      </c>
    </row>
    <row r="9" spans="1:8" ht="16.8" x14ac:dyDescent="0.25">
      <c r="A9" s="80">
        <v>1954</v>
      </c>
      <c r="B9" s="80">
        <v>100</v>
      </c>
      <c r="C9" s="80">
        <v>363.11200000000002</v>
      </c>
      <c r="D9" s="80">
        <v>357.8</v>
      </c>
      <c r="E9" s="80">
        <v>335</v>
      </c>
      <c r="F9" s="80">
        <v>116.21899999999999</v>
      </c>
      <c r="G9" s="80">
        <v>1954</v>
      </c>
      <c r="H9" s="80">
        <v>63.761000000000003</v>
      </c>
    </row>
    <row r="10" spans="1:8" ht="16.8" x14ac:dyDescent="0.25">
      <c r="A10" s="80">
        <v>1955</v>
      </c>
      <c r="B10" s="80">
        <v>101.2</v>
      </c>
      <c r="C10" s="80">
        <v>397.46899999999999</v>
      </c>
      <c r="D10" s="80">
        <v>290.39999999999998</v>
      </c>
      <c r="E10" s="80">
        <v>304.8</v>
      </c>
      <c r="F10" s="80">
        <v>117.38800000000001</v>
      </c>
      <c r="G10" s="80">
        <v>1955</v>
      </c>
      <c r="H10" s="80">
        <v>66.019000000000005</v>
      </c>
    </row>
    <row r="11" spans="1:8" ht="16.8" x14ac:dyDescent="0.25">
      <c r="A11" s="80">
        <v>1956</v>
      </c>
      <c r="B11" s="80">
        <v>104.6</v>
      </c>
      <c r="C11" s="80">
        <v>419.18</v>
      </c>
      <c r="D11" s="80">
        <v>282.2</v>
      </c>
      <c r="E11" s="80">
        <v>285.7</v>
      </c>
      <c r="F11" s="80">
        <v>118.73399999999999</v>
      </c>
      <c r="G11" s="80">
        <v>1956</v>
      </c>
      <c r="H11" s="80">
        <v>67.856999999999999</v>
      </c>
    </row>
    <row r="12" spans="1:8" ht="16.8" x14ac:dyDescent="0.25">
      <c r="A12" s="80">
        <v>1957</v>
      </c>
      <c r="B12" s="80">
        <v>108.4</v>
      </c>
      <c r="C12" s="80">
        <v>442.76900000000001</v>
      </c>
      <c r="D12" s="80">
        <v>293.60000000000002</v>
      </c>
      <c r="E12" s="80">
        <v>279.8</v>
      </c>
      <c r="F12" s="80">
        <v>120.44499999999999</v>
      </c>
      <c r="G12" s="80">
        <v>1957</v>
      </c>
      <c r="H12" s="80">
        <v>68.168999999999997</v>
      </c>
    </row>
    <row r="13" spans="1:8" ht="16.8" x14ac:dyDescent="0.25">
      <c r="A13" s="80">
        <v>1958</v>
      </c>
      <c r="B13" s="80">
        <v>110.8</v>
      </c>
      <c r="C13" s="80">
        <v>444.54599999999999</v>
      </c>
      <c r="D13" s="80">
        <v>468.1</v>
      </c>
      <c r="E13" s="80">
        <v>263.7</v>
      </c>
      <c r="F13" s="80">
        <v>121.95</v>
      </c>
      <c r="G13" s="80">
        <v>1958</v>
      </c>
      <c r="H13" s="80">
        <v>66.513000000000005</v>
      </c>
    </row>
    <row r="14" spans="1:8" ht="16.8" x14ac:dyDescent="0.25">
      <c r="A14" s="80">
        <v>1959</v>
      </c>
      <c r="B14" s="80">
        <v>112.6</v>
      </c>
      <c r="C14" s="80">
        <v>482.70400000000001</v>
      </c>
      <c r="D14" s="80">
        <v>381.3</v>
      </c>
      <c r="E14" s="80">
        <v>255.2</v>
      </c>
      <c r="F14" s="80">
        <v>123.366</v>
      </c>
      <c r="G14" s="80">
        <v>1959</v>
      </c>
      <c r="H14" s="80">
        <v>68.655000000000001</v>
      </c>
    </row>
    <row r="15" spans="1:8" ht="16.8" x14ac:dyDescent="0.25">
      <c r="A15" s="80">
        <v>1960</v>
      </c>
      <c r="B15" s="80">
        <v>114.2</v>
      </c>
      <c r="C15" s="80">
        <v>502.601</v>
      </c>
      <c r="D15" s="80">
        <v>393.1</v>
      </c>
      <c r="E15" s="80">
        <v>251.4</v>
      </c>
      <c r="F15" s="80">
        <v>125.36799999999999</v>
      </c>
      <c r="G15" s="80">
        <v>1960</v>
      </c>
      <c r="H15" s="80">
        <v>69.563999999999993</v>
      </c>
    </row>
    <row r="16" spans="1:8" ht="16.8" x14ac:dyDescent="0.25">
      <c r="A16" s="80">
        <v>1961</v>
      </c>
      <c r="B16" s="80">
        <v>115.7</v>
      </c>
      <c r="C16" s="80">
        <v>518.173</v>
      </c>
      <c r="D16" s="80">
        <v>480.6</v>
      </c>
      <c r="E16" s="80">
        <v>257.2</v>
      </c>
      <c r="F16" s="80">
        <v>127.852</v>
      </c>
      <c r="G16" s="80">
        <v>1961</v>
      </c>
      <c r="H16" s="80">
        <v>69.331000000000003</v>
      </c>
    </row>
    <row r="17" spans="1:8" ht="16.8" x14ac:dyDescent="0.25">
      <c r="A17" s="80">
        <v>1962</v>
      </c>
      <c r="B17" s="80">
        <v>116.9</v>
      </c>
      <c r="C17" s="80">
        <v>554.89400000000001</v>
      </c>
      <c r="D17" s="80">
        <v>400.7</v>
      </c>
      <c r="E17" s="80">
        <v>282.7</v>
      </c>
      <c r="F17" s="80">
        <v>130.08099999999999</v>
      </c>
      <c r="G17" s="80">
        <v>1962</v>
      </c>
      <c r="H17" s="80">
        <v>70.551000000000002</v>
      </c>
    </row>
    <row r="18" spans="1:8" x14ac:dyDescent="0.25">
      <c r="B18" s="59" t="s">
        <v>170</v>
      </c>
      <c r="C18" s="59" t="s">
        <v>171</v>
      </c>
      <c r="D18" s="59" t="s">
        <v>172</v>
      </c>
      <c r="E18" s="59" t="s">
        <v>173</v>
      </c>
      <c r="F18" s="59" t="s">
        <v>174</v>
      </c>
      <c r="G18" s="59" t="s">
        <v>175</v>
      </c>
      <c r="H18" s="59" t="s">
        <v>176</v>
      </c>
    </row>
    <row r="19" spans="1:8" x14ac:dyDescent="0.25">
      <c r="A19" s="59" t="s">
        <v>177</v>
      </c>
      <c r="B19" s="59">
        <f t="array" ref="B19:H23">LINEST(B2:B17,C2:H17,TRUE,TRUE)</f>
        <v>0.2312878507610322</v>
      </c>
      <c r="C19" s="59">
        <v>-1.4187985266905458</v>
      </c>
      <c r="D19" s="59">
        <v>-1.7370298379335791</v>
      </c>
      <c r="E19" s="59">
        <v>1.1161050494437158E-2</v>
      </c>
      <c r="F19" s="59">
        <v>3.6482913691927264E-2</v>
      </c>
      <c r="G19" s="59">
        <v>0.26352724693236285</v>
      </c>
      <c r="H19" s="59">
        <v>2946.8563601697156</v>
      </c>
    </row>
    <row r="20" spans="1:8" x14ac:dyDescent="0.25">
      <c r="A20" s="59" t="s">
        <v>178</v>
      </c>
      <c r="B20" s="59">
        <v>1.3039408598163467</v>
      </c>
      <c r="C20" s="59">
        <v>2.9446024322663429</v>
      </c>
      <c r="D20" s="59">
        <v>0.67381526004668424</v>
      </c>
      <c r="E20" s="59">
        <v>1.5453486545788321E-2</v>
      </c>
      <c r="F20" s="59">
        <v>3.0244981736879072E-2</v>
      </c>
      <c r="G20" s="59">
        <v>0.10815103897373918</v>
      </c>
      <c r="H20" s="59">
        <v>5647.9765763418563</v>
      </c>
    </row>
    <row r="21" spans="1:8" x14ac:dyDescent="0.25">
      <c r="A21" s="59" t="s">
        <v>179</v>
      </c>
      <c r="B21" s="59">
        <v>0.9926473958221339</v>
      </c>
      <c r="C21" s="59">
        <v>1.1946176655589802</v>
      </c>
      <c r="D21" s="59" t="e">
        <v>#N/A</v>
      </c>
      <c r="E21" s="59" t="e">
        <v>#N/A</v>
      </c>
      <c r="F21" s="59" t="e">
        <v>#N/A</v>
      </c>
      <c r="G21" s="59" t="e">
        <v>#N/A</v>
      </c>
      <c r="H21" s="59" t="e">
        <v>#N/A</v>
      </c>
    </row>
    <row r="22" spans="1:8" x14ac:dyDescent="0.25">
      <c r="A22" s="59" t="s">
        <v>180</v>
      </c>
      <c r="B22" s="59">
        <v>202.5093501178184</v>
      </c>
      <c r="C22" s="59">
        <v>9</v>
      </c>
      <c r="D22" s="59" t="e">
        <v>#N/A</v>
      </c>
      <c r="E22" s="59" t="e">
        <v>#N/A</v>
      </c>
      <c r="F22" s="59" t="e">
        <v>#N/A</v>
      </c>
      <c r="G22" s="59" t="e">
        <v>#N/A</v>
      </c>
      <c r="H22" s="59" t="e">
        <v>#N/A</v>
      </c>
    </row>
    <row r="23" spans="1:8" x14ac:dyDescent="0.25">
      <c r="A23" s="59" t="s">
        <v>181</v>
      </c>
      <c r="B23" s="59">
        <v>1734.0203726982095</v>
      </c>
      <c r="C23" s="59">
        <v>12.844002301790285</v>
      </c>
      <c r="D23" s="59" t="e">
        <v>#N/A</v>
      </c>
      <c r="E23" s="59" t="e">
        <v>#N/A</v>
      </c>
      <c r="F23" s="59" t="e">
        <v>#N/A</v>
      </c>
      <c r="G23" s="59" t="e">
        <v>#N/A</v>
      </c>
      <c r="H23" s="59" t="e">
        <v>#N/A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E81"/>
  <sheetViews>
    <sheetView workbookViewId="0">
      <selection activeCell="K22" sqref="K22"/>
    </sheetView>
  </sheetViews>
  <sheetFormatPr defaultRowHeight="14.4" x14ac:dyDescent="0.25"/>
  <sheetData>
    <row r="4" spans="1:3" x14ac:dyDescent="0.25">
      <c r="A4" t="s">
        <v>74</v>
      </c>
    </row>
    <row r="5" spans="1:3" x14ac:dyDescent="0.25">
      <c r="A5" t="s">
        <v>36</v>
      </c>
      <c r="B5" t="s">
        <v>37</v>
      </c>
    </row>
    <row r="6" spans="1:3" x14ac:dyDescent="0.25">
      <c r="A6">
        <v>1.2482985930967132</v>
      </c>
      <c r="B6">
        <v>1.0130008850367749</v>
      </c>
    </row>
    <row r="7" spans="1:3" x14ac:dyDescent="0.25">
      <c r="A7">
        <v>1.7788933988464004</v>
      </c>
      <c r="B7">
        <v>1.5345622119815667</v>
      </c>
    </row>
    <row r="8" spans="1:3" x14ac:dyDescent="0.25">
      <c r="A8">
        <v>2.4072695089571825</v>
      </c>
      <c r="B8">
        <v>1.4710226752525406</v>
      </c>
    </row>
    <row r="9" spans="1:3" x14ac:dyDescent="0.25">
      <c r="A9">
        <v>1.9322794274727624</v>
      </c>
      <c r="B9">
        <v>2.4958952604754785</v>
      </c>
    </row>
    <row r="10" spans="1:3" x14ac:dyDescent="0.25">
      <c r="A10">
        <v>1.2475661488692893</v>
      </c>
      <c r="B10">
        <v>1.8120365001373333</v>
      </c>
    </row>
    <row r="14" spans="1:3" x14ac:dyDescent="0.25">
      <c r="A14" t="s">
        <v>38</v>
      </c>
      <c r="B14" t="s">
        <v>39</v>
      </c>
      <c r="C14" t="s">
        <v>40</v>
      </c>
    </row>
    <row r="15" spans="1:3" x14ac:dyDescent="0.25">
      <c r="A15" t="s">
        <v>36</v>
      </c>
      <c r="B15" t="s">
        <v>37</v>
      </c>
    </row>
    <row r="16" spans="1:3" x14ac:dyDescent="0.25">
      <c r="A16">
        <v>4.2275394460011739</v>
      </c>
      <c r="B16">
        <v>-2.4187863548286259</v>
      </c>
    </row>
    <row r="17" spans="1:2" x14ac:dyDescent="0.25">
      <c r="A17">
        <v>8.5961949278134853</v>
      </c>
      <c r="B17">
        <v>6.8947122397366911</v>
      </c>
    </row>
    <row r="18" spans="1:2" x14ac:dyDescent="0.25">
      <c r="A18">
        <v>12.674414645298384</v>
      </c>
      <c r="B18">
        <v>6.3959226079168729</v>
      </c>
    </row>
    <row r="19" spans="1:2" x14ac:dyDescent="0.25">
      <c r="A19">
        <v>9.5751124970411183</v>
      </c>
      <c r="B19">
        <v>13.340221610415028</v>
      </c>
    </row>
    <row r="20" spans="1:2" x14ac:dyDescent="0.25">
      <c r="A20">
        <v>4.2185922918724827</v>
      </c>
      <c r="B20">
        <v>8.8110005233465927</v>
      </c>
    </row>
    <row r="24" spans="1:2" x14ac:dyDescent="0.25">
      <c r="A24" t="s">
        <v>44</v>
      </c>
    </row>
    <row r="25" spans="1:2" x14ac:dyDescent="0.25">
      <c r="A25" t="s">
        <v>36</v>
      </c>
      <c r="B25" t="s">
        <v>37</v>
      </c>
    </row>
    <row r="26" spans="1:2" x14ac:dyDescent="0.25">
      <c r="A26">
        <v>1</v>
      </c>
      <c r="B26">
        <v>1</v>
      </c>
    </row>
    <row r="27" spans="1:2" x14ac:dyDescent="0.25">
      <c r="A27">
        <v>1</v>
      </c>
      <c r="B27">
        <v>1</v>
      </c>
    </row>
    <row r="28" spans="1:2" x14ac:dyDescent="0.25">
      <c r="A28">
        <v>0</v>
      </c>
      <c r="B28">
        <v>1</v>
      </c>
    </row>
    <row r="29" spans="1:2" x14ac:dyDescent="0.25">
      <c r="A29">
        <v>0</v>
      </c>
      <c r="B29">
        <v>0</v>
      </c>
    </row>
    <row r="30" spans="1:2" x14ac:dyDescent="0.25">
      <c r="A30">
        <v>1</v>
      </c>
      <c r="B30">
        <v>0</v>
      </c>
    </row>
    <row r="33" spans="1:2" x14ac:dyDescent="0.25">
      <c r="A33" t="s">
        <v>47</v>
      </c>
    </row>
    <row r="34" spans="1:2" x14ac:dyDescent="0.25">
      <c r="A34" t="s">
        <v>48</v>
      </c>
      <c r="B34" t="s">
        <v>49</v>
      </c>
    </row>
    <row r="35" spans="1:2" x14ac:dyDescent="0.25">
      <c r="A35" t="s">
        <v>36</v>
      </c>
      <c r="B35" t="s">
        <v>37</v>
      </c>
    </row>
    <row r="36" spans="1:2" x14ac:dyDescent="0.25">
      <c r="A36">
        <v>5</v>
      </c>
      <c r="B36">
        <v>1</v>
      </c>
    </row>
    <row r="37" spans="1:2" x14ac:dyDescent="0.25">
      <c r="A37">
        <v>3</v>
      </c>
      <c r="B37">
        <v>3</v>
      </c>
    </row>
    <row r="38" spans="1:2" x14ac:dyDescent="0.25">
      <c r="A38">
        <v>1</v>
      </c>
      <c r="B38">
        <v>4</v>
      </c>
    </row>
    <row r="39" spans="1:2" x14ac:dyDescent="0.25">
      <c r="A39">
        <v>1</v>
      </c>
      <c r="B39">
        <v>2</v>
      </c>
    </row>
    <row r="40" spans="1:2" x14ac:dyDescent="0.25">
      <c r="A40">
        <v>1</v>
      </c>
      <c r="B40">
        <v>0</v>
      </c>
    </row>
    <row r="43" spans="1:2" x14ac:dyDescent="0.25">
      <c r="A43" t="s">
        <v>45</v>
      </c>
    </row>
    <row r="44" spans="1:2" x14ac:dyDescent="0.25">
      <c r="A44" t="s">
        <v>46</v>
      </c>
    </row>
    <row r="45" spans="1:2" x14ac:dyDescent="0.25">
      <c r="A45" t="s">
        <v>36</v>
      </c>
      <c r="B45" t="s">
        <v>37</v>
      </c>
    </row>
    <row r="46" spans="1:2" x14ac:dyDescent="0.25">
      <c r="A46">
        <v>0</v>
      </c>
      <c r="B46">
        <v>2</v>
      </c>
    </row>
    <row r="47" spans="1:2" x14ac:dyDescent="0.25">
      <c r="A47">
        <v>1</v>
      </c>
      <c r="B47">
        <v>3</v>
      </c>
    </row>
    <row r="48" spans="1:2" x14ac:dyDescent="0.25">
      <c r="A48">
        <v>1</v>
      </c>
      <c r="B48">
        <v>0</v>
      </c>
    </row>
    <row r="49" spans="1:5" x14ac:dyDescent="0.25">
      <c r="A49">
        <v>2</v>
      </c>
      <c r="B49">
        <v>2</v>
      </c>
    </row>
    <row r="50" spans="1:5" x14ac:dyDescent="0.25">
      <c r="A50">
        <v>2</v>
      </c>
      <c r="B50">
        <v>1</v>
      </c>
    </row>
    <row r="53" spans="1:5" x14ac:dyDescent="0.25">
      <c r="A53" t="s">
        <v>73</v>
      </c>
    </row>
    <row r="54" spans="1:5" x14ac:dyDescent="0.25">
      <c r="A54" t="s">
        <v>50</v>
      </c>
      <c r="C54" t="s">
        <v>51</v>
      </c>
      <c r="E54" t="s">
        <v>52</v>
      </c>
    </row>
    <row r="55" spans="1:5" x14ac:dyDescent="0.25">
      <c r="A55" t="s">
        <v>36</v>
      </c>
      <c r="B55" t="s">
        <v>37</v>
      </c>
    </row>
    <row r="56" spans="1:5" x14ac:dyDescent="0.25">
      <c r="A56">
        <v>0</v>
      </c>
      <c r="B56">
        <v>0</v>
      </c>
    </row>
    <row r="57" spans="1:5" x14ac:dyDescent="0.25">
      <c r="A57">
        <v>0</v>
      </c>
      <c r="B57">
        <v>0</v>
      </c>
    </row>
    <row r="58" spans="1:5" x14ac:dyDescent="0.25">
      <c r="A58">
        <v>2</v>
      </c>
      <c r="B58">
        <v>2</v>
      </c>
    </row>
    <row r="59" spans="1:5" x14ac:dyDescent="0.25">
      <c r="A59">
        <v>2</v>
      </c>
      <c r="B59">
        <v>2</v>
      </c>
    </row>
    <row r="60" spans="1:5" x14ac:dyDescent="0.25">
      <c r="A60">
        <v>4</v>
      </c>
      <c r="B60">
        <v>4</v>
      </c>
    </row>
    <row r="61" spans="1:5" x14ac:dyDescent="0.25">
      <c r="A61">
        <v>4</v>
      </c>
      <c r="B61">
        <v>4</v>
      </c>
    </row>
    <row r="62" spans="1:5" x14ac:dyDescent="0.25">
      <c r="A62">
        <v>6</v>
      </c>
      <c r="B62">
        <v>6</v>
      </c>
    </row>
    <row r="63" spans="1:5" x14ac:dyDescent="0.25">
      <c r="A63">
        <v>6</v>
      </c>
      <c r="B63">
        <v>6</v>
      </c>
    </row>
    <row r="64" spans="1:5" x14ac:dyDescent="0.25">
      <c r="A64">
        <v>8</v>
      </c>
      <c r="B64">
        <v>8</v>
      </c>
    </row>
    <row r="65" spans="1:2" x14ac:dyDescent="0.25">
      <c r="A65">
        <v>8</v>
      </c>
      <c r="B65">
        <v>8</v>
      </c>
    </row>
    <row r="66" spans="1:2" x14ac:dyDescent="0.25">
      <c r="A66">
        <v>10</v>
      </c>
      <c r="B66">
        <v>10</v>
      </c>
    </row>
    <row r="67" spans="1:2" x14ac:dyDescent="0.25">
      <c r="A67">
        <v>10</v>
      </c>
      <c r="B67">
        <v>10</v>
      </c>
    </row>
    <row r="70" spans="1:2" x14ac:dyDescent="0.25">
      <c r="A70" t="s">
        <v>41</v>
      </c>
    </row>
    <row r="71" spans="1:2" x14ac:dyDescent="0.25">
      <c r="A71" t="s">
        <v>42</v>
      </c>
      <c r="B71" t="s">
        <v>43</v>
      </c>
    </row>
    <row r="72" spans="1:2" x14ac:dyDescent="0.25">
      <c r="A72">
        <v>1</v>
      </c>
      <c r="B72">
        <v>0.15</v>
      </c>
    </row>
    <row r="73" spans="1:2" x14ac:dyDescent="0.25">
      <c r="A73">
        <v>2</v>
      </c>
      <c r="B73">
        <v>0.5</v>
      </c>
    </row>
    <row r="74" spans="1:2" x14ac:dyDescent="0.25">
      <c r="A74">
        <v>3</v>
      </c>
      <c r="B74">
        <v>0.35</v>
      </c>
    </row>
    <row r="76" spans="1:2" x14ac:dyDescent="0.25">
      <c r="A76" t="s">
        <v>36</v>
      </c>
      <c r="B76" t="s">
        <v>37</v>
      </c>
    </row>
    <row r="77" spans="1:2" x14ac:dyDescent="0.25">
      <c r="A77">
        <v>1</v>
      </c>
      <c r="B77">
        <v>1</v>
      </c>
    </row>
    <row r="78" spans="1:2" x14ac:dyDescent="0.25">
      <c r="A78">
        <v>2</v>
      </c>
      <c r="B78">
        <v>2</v>
      </c>
    </row>
    <row r="79" spans="1:2" x14ac:dyDescent="0.25">
      <c r="A79">
        <v>3</v>
      </c>
      <c r="B79">
        <v>2</v>
      </c>
    </row>
    <row r="80" spans="1:2" x14ac:dyDescent="0.25">
      <c r="A80">
        <v>2</v>
      </c>
      <c r="B80">
        <v>3</v>
      </c>
    </row>
    <row r="81" spans="1:2" x14ac:dyDescent="0.25">
      <c r="A81">
        <v>1</v>
      </c>
      <c r="B81">
        <v>2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11"/>
  <sheetViews>
    <sheetView topLeftCell="A66" workbookViewId="0">
      <selection activeCell="A72" sqref="A72:C82"/>
    </sheetView>
  </sheetViews>
  <sheetFormatPr defaultRowHeight="14.4" x14ac:dyDescent="0.25"/>
  <cols>
    <col min="1" max="1" width="21.77734375" customWidth="1"/>
    <col min="2" max="2" width="17.21875" customWidth="1"/>
    <col min="5" max="5" width="25.44140625" customWidth="1"/>
  </cols>
  <sheetData>
    <row r="1" spans="1:4" ht="23.4" thickBot="1" x14ac:dyDescent="0.3">
      <c r="A1" s="66" t="s">
        <v>0</v>
      </c>
      <c r="B1" s="68" t="s">
        <v>1</v>
      </c>
      <c r="C1" s="69"/>
      <c r="D1" s="70"/>
    </row>
    <row r="2" spans="1:4" ht="46.8" thickTop="1" thickBot="1" x14ac:dyDescent="0.3">
      <c r="A2" s="67"/>
      <c r="B2" s="1" t="s">
        <v>2</v>
      </c>
      <c r="C2" s="2" t="s">
        <v>3</v>
      </c>
      <c r="D2" s="2" t="s">
        <v>4</v>
      </c>
    </row>
    <row r="3" spans="1:4" ht="24" thickTop="1" thickBot="1" x14ac:dyDescent="0.3">
      <c r="A3" s="3" t="s">
        <v>5</v>
      </c>
      <c r="B3" s="4">
        <v>10.9</v>
      </c>
      <c r="C3" s="4">
        <v>9.1</v>
      </c>
      <c r="D3" s="4">
        <v>12.2</v>
      </c>
    </row>
    <row r="4" spans="1:4" ht="23.4" thickBot="1" x14ac:dyDescent="0.3">
      <c r="A4" s="5" t="s">
        <v>6</v>
      </c>
      <c r="B4" s="5">
        <v>10.8</v>
      </c>
      <c r="C4" s="5">
        <v>12.3</v>
      </c>
      <c r="D4" s="5">
        <v>14</v>
      </c>
    </row>
    <row r="5" spans="1:4" ht="23.4" thickBot="1" x14ac:dyDescent="0.3">
      <c r="A5" s="4" t="s">
        <v>7</v>
      </c>
      <c r="B5" s="4">
        <v>11.1</v>
      </c>
      <c r="C5" s="4">
        <v>12.5</v>
      </c>
      <c r="D5" s="4">
        <v>10.5</v>
      </c>
    </row>
    <row r="6" spans="1:4" ht="23.4" thickBot="1" x14ac:dyDescent="0.3">
      <c r="A6" s="5" t="s">
        <v>8</v>
      </c>
      <c r="B6" s="5">
        <v>9.1</v>
      </c>
      <c r="C6" s="5">
        <v>10.7</v>
      </c>
      <c r="D6" s="5">
        <v>10.1</v>
      </c>
    </row>
    <row r="7" spans="1:4" ht="23.4" thickBot="1" x14ac:dyDescent="0.3">
      <c r="A7" s="4" t="s">
        <v>9</v>
      </c>
      <c r="B7" s="4">
        <v>11.8</v>
      </c>
      <c r="C7" s="4">
        <v>13.9</v>
      </c>
      <c r="D7" s="4">
        <v>16.8</v>
      </c>
    </row>
    <row r="8" spans="1:4" ht="23.4" thickBot="1" x14ac:dyDescent="0.3">
      <c r="A8" s="5" t="s">
        <v>10</v>
      </c>
      <c r="B8" s="5">
        <v>10.1</v>
      </c>
      <c r="C8" s="5">
        <v>10.6</v>
      </c>
      <c r="D8" s="5">
        <v>11.8</v>
      </c>
    </row>
    <row r="9" spans="1:4" ht="23.4" thickBot="1" x14ac:dyDescent="0.3">
      <c r="A9" s="4" t="s">
        <v>11</v>
      </c>
      <c r="B9" s="4">
        <v>10</v>
      </c>
      <c r="C9" s="4">
        <v>11.5</v>
      </c>
      <c r="D9" s="4">
        <v>14.1</v>
      </c>
    </row>
    <row r="10" spans="1:4" ht="23.4" thickBot="1" x14ac:dyDescent="0.3">
      <c r="A10" s="5" t="s">
        <v>12</v>
      </c>
      <c r="B10" s="5">
        <v>9.3000000000000007</v>
      </c>
      <c r="C10" s="5">
        <v>10.4</v>
      </c>
      <c r="D10" s="5">
        <v>14.4</v>
      </c>
    </row>
    <row r="16" spans="1:4" ht="15" thickBot="1" x14ac:dyDescent="0.3">
      <c r="A16" t="s">
        <v>21</v>
      </c>
    </row>
    <row r="17" spans="1:24" ht="23.4" thickBot="1" x14ac:dyDescent="0.3">
      <c r="A17" s="4">
        <v>10.9</v>
      </c>
      <c r="B17" s="4">
        <v>9.1</v>
      </c>
      <c r="C17" s="4">
        <v>12.2</v>
      </c>
      <c r="D17" s="5">
        <v>10.8</v>
      </c>
      <c r="E17" s="5">
        <v>12.3</v>
      </c>
      <c r="F17" s="5">
        <v>14</v>
      </c>
      <c r="G17" s="4">
        <v>11.1</v>
      </c>
      <c r="H17" s="4">
        <v>12.5</v>
      </c>
      <c r="I17" s="4">
        <v>10.5</v>
      </c>
      <c r="J17" s="5">
        <v>9.1</v>
      </c>
      <c r="K17" s="5">
        <v>10.7</v>
      </c>
      <c r="L17" s="5">
        <v>10.1</v>
      </c>
      <c r="M17" s="4">
        <v>11.8</v>
      </c>
      <c r="N17" s="4">
        <v>13.9</v>
      </c>
      <c r="O17" s="4">
        <v>16.8</v>
      </c>
      <c r="P17" s="5">
        <v>10.1</v>
      </c>
      <c r="Q17" s="5">
        <v>10.6</v>
      </c>
      <c r="R17" s="5">
        <v>11.8</v>
      </c>
      <c r="S17" s="4">
        <v>10</v>
      </c>
      <c r="T17" s="4">
        <v>11.5</v>
      </c>
      <c r="U17" s="4">
        <v>14.1</v>
      </c>
      <c r="V17" s="5">
        <v>9.3000000000000007</v>
      </c>
      <c r="W17" s="5">
        <v>10.4</v>
      </c>
      <c r="X17" s="5">
        <v>14.4</v>
      </c>
    </row>
    <row r="18" spans="1:24" ht="15" thickBot="1" x14ac:dyDescent="0.3">
      <c r="E18" s="25"/>
      <c r="F18" s="25"/>
    </row>
    <row r="19" spans="1:24" x14ac:dyDescent="0.25">
      <c r="A19" s="28" t="s">
        <v>75</v>
      </c>
      <c r="B19" s="28"/>
      <c r="E19" s="25"/>
      <c r="F19" s="25"/>
    </row>
    <row r="20" spans="1:24" x14ac:dyDescent="0.25">
      <c r="A20" s="26"/>
      <c r="B20" s="26"/>
      <c r="E20" s="25"/>
      <c r="F20" s="25"/>
    </row>
    <row r="21" spans="1:24" x14ac:dyDescent="0.25">
      <c r="A21" s="26" t="s">
        <v>76</v>
      </c>
      <c r="B21" s="26">
        <v>11.583333333333334</v>
      </c>
      <c r="E21" s="25"/>
      <c r="F21" s="25"/>
    </row>
    <row r="22" spans="1:24" x14ac:dyDescent="0.25">
      <c r="A22" s="26" t="s">
        <v>77</v>
      </c>
      <c r="B22" s="26">
        <v>0.39151631403377268</v>
      </c>
      <c r="E22" s="25"/>
      <c r="F22" s="25"/>
    </row>
    <row r="23" spans="1:24" x14ac:dyDescent="0.25">
      <c r="A23" s="26" t="s">
        <v>78</v>
      </c>
      <c r="B23" s="26">
        <v>11</v>
      </c>
      <c r="E23" s="25"/>
      <c r="F23" s="25"/>
    </row>
    <row r="24" spans="1:24" x14ac:dyDescent="0.25">
      <c r="A24" s="26" t="s">
        <v>79</v>
      </c>
      <c r="B24" s="26">
        <v>9.1</v>
      </c>
      <c r="E24" s="25"/>
      <c r="F24" s="25"/>
    </row>
    <row r="25" spans="1:24" x14ac:dyDescent="0.25">
      <c r="A25" s="26" t="s">
        <v>80</v>
      </c>
      <c r="B25" s="26">
        <v>1.9180303907160074</v>
      </c>
      <c r="E25" s="25"/>
      <c r="F25" s="25"/>
    </row>
    <row r="26" spans="1:24" x14ac:dyDescent="0.25">
      <c r="A26" s="26" t="s">
        <v>81</v>
      </c>
      <c r="B26" s="26">
        <v>3.6788405797102</v>
      </c>
      <c r="E26" s="25"/>
      <c r="F26" s="25"/>
    </row>
    <row r="27" spans="1:24" x14ac:dyDescent="0.25">
      <c r="A27" s="26" t="s">
        <v>82</v>
      </c>
      <c r="B27" s="26">
        <v>0.87230770791086654</v>
      </c>
      <c r="E27" s="25"/>
      <c r="F27" s="25"/>
    </row>
    <row r="28" spans="1:24" x14ac:dyDescent="0.25">
      <c r="A28" s="26" t="s">
        <v>83</v>
      </c>
      <c r="B28" s="26">
        <v>1.0061309311008801</v>
      </c>
      <c r="E28" s="25"/>
      <c r="F28" s="25"/>
    </row>
    <row r="29" spans="1:24" x14ac:dyDescent="0.25">
      <c r="A29" s="26" t="s">
        <v>84</v>
      </c>
      <c r="B29" s="26">
        <v>7.7000000000000011</v>
      </c>
      <c r="E29" s="25"/>
      <c r="F29" s="25"/>
    </row>
    <row r="30" spans="1:24" x14ac:dyDescent="0.25">
      <c r="A30" s="26" t="s">
        <v>85</v>
      </c>
      <c r="B30" s="26">
        <v>9.1</v>
      </c>
      <c r="E30" s="25"/>
      <c r="F30" s="25"/>
    </row>
    <row r="31" spans="1:24" x14ac:dyDescent="0.25">
      <c r="A31" s="26" t="s">
        <v>86</v>
      </c>
      <c r="B31" s="26">
        <v>16.8</v>
      </c>
      <c r="E31" s="25"/>
      <c r="F31" s="25"/>
    </row>
    <row r="32" spans="1:24" x14ac:dyDescent="0.25">
      <c r="A32" s="26" t="s">
        <v>87</v>
      </c>
      <c r="B32" s="26">
        <v>278</v>
      </c>
      <c r="E32" s="25"/>
      <c r="F32" s="25"/>
    </row>
    <row r="33" spans="1:9" x14ac:dyDescent="0.25">
      <c r="A33" s="26" t="s">
        <v>88</v>
      </c>
      <c r="B33" s="26">
        <v>24</v>
      </c>
      <c r="E33" s="25"/>
      <c r="F33" s="25"/>
    </row>
    <row r="34" spans="1:9" x14ac:dyDescent="0.25">
      <c r="A34" s="26" t="s">
        <v>89</v>
      </c>
      <c r="B34" s="26">
        <v>16.8</v>
      </c>
      <c r="E34" s="25"/>
      <c r="F34" s="25"/>
    </row>
    <row r="35" spans="1:9" x14ac:dyDescent="0.25">
      <c r="A35" s="26" t="s">
        <v>90</v>
      </c>
      <c r="B35" s="26">
        <v>9.1</v>
      </c>
      <c r="E35" s="25"/>
      <c r="F35" s="25"/>
    </row>
    <row r="36" spans="1:9" ht="15" thickBot="1" x14ac:dyDescent="0.3">
      <c r="A36" s="27" t="s">
        <v>91</v>
      </c>
      <c r="B36" s="27">
        <v>0.80991320262917765</v>
      </c>
      <c r="E36" s="25"/>
      <c r="F36" s="25"/>
    </row>
    <row r="39" spans="1:9" ht="15" thickBot="1" x14ac:dyDescent="0.3">
      <c r="A39" t="s">
        <v>124</v>
      </c>
      <c r="C39" t="s">
        <v>100</v>
      </c>
    </row>
    <row r="40" spans="1:9" x14ac:dyDescent="0.25">
      <c r="A40" s="31"/>
      <c r="B40" s="31" t="s">
        <v>92</v>
      </c>
      <c r="C40" s="31" t="s">
        <v>93</v>
      </c>
      <c r="D40" s="31" t="s">
        <v>94</v>
      </c>
      <c r="E40" s="31" t="s">
        <v>95</v>
      </c>
      <c r="F40" s="31" t="s">
        <v>96</v>
      </c>
      <c r="G40" s="31" t="s">
        <v>97</v>
      </c>
      <c r="H40" s="31" t="s">
        <v>98</v>
      </c>
      <c r="I40" s="31" t="s">
        <v>99</v>
      </c>
    </row>
    <row r="41" spans="1:9" x14ac:dyDescent="0.25">
      <c r="A41" s="29" t="s">
        <v>92</v>
      </c>
      <c r="B41" s="29">
        <v>1</v>
      </c>
      <c r="C41" s="29"/>
      <c r="D41" s="29"/>
      <c r="E41" s="29"/>
      <c r="F41" s="29"/>
      <c r="G41" s="29"/>
      <c r="H41" s="29"/>
      <c r="I41" s="29"/>
    </row>
    <row r="42" spans="1:9" x14ac:dyDescent="0.25">
      <c r="A42" s="29" t="s">
        <v>93</v>
      </c>
      <c r="B42" s="29">
        <v>0.45004370692475015</v>
      </c>
      <c r="C42" s="29">
        <v>1</v>
      </c>
      <c r="D42" s="29"/>
      <c r="E42" s="29"/>
      <c r="F42" s="29"/>
      <c r="G42" s="29"/>
      <c r="H42" s="29"/>
      <c r="I42" s="29"/>
    </row>
    <row r="43" spans="1:9" x14ac:dyDescent="0.25">
      <c r="A43" s="29" t="s">
        <v>94</v>
      </c>
      <c r="B43" s="29">
        <v>-0.99102101252120034</v>
      </c>
      <c r="C43" s="29">
        <v>-0.32660224436501162</v>
      </c>
      <c r="D43" s="29">
        <v>1</v>
      </c>
      <c r="E43" s="29"/>
      <c r="F43" s="29"/>
      <c r="G43" s="29"/>
      <c r="H43" s="29"/>
      <c r="I43" s="29"/>
    </row>
    <row r="44" spans="1:9" x14ac:dyDescent="0.25">
      <c r="A44" s="29" t="s">
        <v>95</v>
      </c>
      <c r="B44" s="29">
        <v>-0.4556519212392604</v>
      </c>
      <c r="C44" s="29">
        <v>0.58985365760067066</v>
      </c>
      <c r="D44" s="29">
        <v>0.57058029261248355</v>
      </c>
      <c r="E44" s="29">
        <v>1</v>
      </c>
      <c r="F44" s="29"/>
      <c r="G44" s="29"/>
      <c r="H44" s="29"/>
      <c r="I44" s="29"/>
    </row>
    <row r="45" spans="1:9" x14ac:dyDescent="0.25">
      <c r="A45" s="29" t="s">
        <v>96</v>
      </c>
      <c r="B45" s="29">
        <v>0.49936020493811067</v>
      </c>
      <c r="C45" s="29">
        <v>0.99842984077858421</v>
      </c>
      <c r="D45" s="29">
        <v>-0.37903412737638326</v>
      </c>
      <c r="E45" s="29">
        <v>0.54369356603517383</v>
      </c>
      <c r="F45" s="29">
        <v>1</v>
      </c>
      <c r="G45" s="29"/>
      <c r="H45" s="29"/>
      <c r="I45" s="29"/>
    </row>
    <row r="46" spans="1:9" x14ac:dyDescent="0.25">
      <c r="A46" s="29" t="s">
        <v>97</v>
      </c>
      <c r="B46" s="29">
        <v>0.61638639283177354</v>
      </c>
      <c r="C46" s="29">
        <v>0.98059331561793706</v>
      </c>
      <c r="D46" s="29">
        <v>-0.5055657282136452</v>
      </c>
      <c r="E46" s="29">
        <v>0.42009182457502137</v>
      </c>
      <c r="F46" s="29">
        <v>0.99003583499747561</v>
      </c>
      <c r="G46" s="29">
        <v>1</v>
      </c>
      <c r="H46" s="29"/>
      <c r="I46" s="29"/>
    </row>
    <row r="47" spans="1:9" x14ac:dyDescent="0.25">
      <c r="A47" s="29" t="s">
        <v>98</v>
      </c>
      <c r="B47" s="29">
        <v>0.55171829190501986</v>
      </c>
      <c r="C47" s="29">
        <v>0.99309205517149979</v>
      </c>
      <c r="D47" s="29">
        <v>-0.43524935226478251</v>
      </c>
      <c r="E47" s="29">
        <v>0.49102747849239314</v>
      </c>
      <c r="F47" s="29">
        <v>0.99810560293481931</v>
      </c>
      <c r="G47" s="29">
        <v>0.99682385888108371</v>
      </c>
      <c r="H47" s="29">
        <v>1</v>
      </c>
      <c r="I47" s="29"/>
    </row>
    <row r="48" spans="1:9" ht="15" thickBot="1" x14ac:dyDescent="0.3">
      <c r="A48" s="30" t="s">
        <v>99</v>
      </c>
      <c r="B48" s="30">
        <v>0.68014232049702406</v>
      </c>
      <c r="C48" s="30">
        <v>0.96073908158055643</v>
      </c>
      <c r="D48" s="30">
        <v>-0.57601796426329011</v>
      </c>
      <c r="E48" s="30">
        <v>0.34264898046073783</v>
      </c>
      <c r="F48" s="30">
        <v>0.97477255126959128</v>
      </c>
      <c r="G48" s="30">
        <v>0.9964898819225162</v>
      </c>
      <c r="H48" s="30">
        <v>0.98665813906664768</v>
      </c>
      <c r="I48" s="30">
        <v>1</v>
      </c>
    </row>
    <row r="51" spans="1:15" x14ac:dyDescent="0.25">
      <c r="A51" s="48" t="s">
        <v>125</v>
      </c>
      <c r="K51" t="s">
        <v>126</v>
      </c>
      <c r="L51" t="s">
        <v>127</v>
      </c>
      <c r="O51" t="s">
        <v>70</v>
      </c>
    </row>
    <row r="52" spans="1:15" ht="15" thickBot="1" x14ac:dyDescent="0.3"/>
    <row r="53" spans="1:15" x14ac:dyDescent="0.25">
      <c r="A53">
        <v>9</v>
      </c>
      <c r="C53" s="54" t="s">
        <v>128</v>
      </c>
      <c r="D53" s="54" t="s">
        <v>129</v>
      </c>
      <c r="E53" s="54" t="s">
        <v>130</v>
      </c>
      <c r="F53" s="54" t="s">
        <v>128</v>
      </c>
      <c r="G53" s="54" t="s">
        <v>129</v>
      </c>
      <c r="H53" s="54" t="s">
        <v>130</v>
      </c>
    </row>
    <row r="54" spans="1:15" x14ac:dyDescent="0.25">
      <c r="A54">
        <v>10</v>
      </c>
      <c r="C54" s="55">
        <v>9</v>
      </c>
      <c r="D54" s="52">
        <v>0</v>
      </c>
      <c r="E54" s="56">
        <v>0</v>
      </c>
      <c r="F54" s="55">
        <v>11</v>
      </c>
      <c r="G54" s="52">
        <v>8</v>
      </c>
      <c r="H54" s="56">
        <v>0.33333333333333331</v>
      </c>
    </row>
    <row r="55" spans="1:15" x14ac:dyDescent="0.25">
      <c r="A55">
        <v>11</v>
      </c>
      <c r="C55" s="55">
        <v>10</v>
      </c>
      <c r="D55" s="52">
        <v>4</v>
      </c>
      <c r="E55" s="56">
        <v>0.16666666666666666</v>
      </c>
      <c r="F55" s="55">
        <v>10</v>
      </c>
      <c r="G55" s="52">
        <v>4</v>
      </c>
      <c r="H55" s="56">
        <v>0.5</v>
      </c>
    </row>
    <row r="56" spans="1:15" x14ac:dyDescent="0.25">
      <c r="A56">
        <v>12</v>
      </c>
      <c r="C56" s="55">
        <v>11</v>
      </c>
      <c r="D56" s="52">
        <v>8</v>
      </c>
      <c r="E56" s="56">
        <v>0.5</v>
      </c>
      <c r="F56" s="55">
        <v>12</v>
      </c>
      <c r="G56" s="52">
        <v>4</v>
      </c>
      <c r="H56" s="56">
        <v>0.66666666666666663</v>
      </c>
    </row>
    <row r="57" spans="1:15" x14ac:dyDescent="0.25">
      <c r="A57">
        <v>13</v>
      </c>
      <c r="C57" s="55">
        <v>12</v>
      </c>
      <c r="D57" s="52">
        <v>4</v>
      </c>
      <c r="E57" s="56">
        <v>0.66666666666666663</v>
      </c>
      <c r="F57" s="55">
        <v>13</v>
      </c>
      <c r="G57" s="52">
        <v>3</v>
      </c>
      <c r="H57" s="56">
        <v>0.79166666666666663</v>
      </c>
    </row>
    <row r="58" spans="1:15" x14ac:dyDescent="0.25">
      <c r="A58">
        <v>14</v>
      </c>
      <c r="C58" s="55">
        <v>13</v>
      </c>
      <c r="D58" s="52">
        <v>3</v>
      </c>
      <c r="E58" s="56">
        <v>0.79166666666666663</v>
      </c>
      <c r="F58" s="55">
        <v>14</v>
      </c>
      <c r="G58" s="52">
        <v>2</v>
      </c>
      <c r="H58" s="56">
        <v>0.875</v>
      </c>
    </row>
    <row r="59" spans="1:15" x14ac:dyDescent="0.25">
      <c r="A59">
        <v>15</v>
      </c>
      <c r="C59" s="55">
        <v>14</v>
      </c>
      <c r="D59" s="52">
        <v>2</v>
      </c>
      <c r="E59" s="56">
        <v>0.875</v>
      </c>
      <c r="F59" s="55">
        <v>15</v>
      </c>
      <c r="G59" s="52">
        <v>2</v>
      </c>
      <c r="H59" s="56">
        <v>0.95833333333333337</v>
      </c>
    </row>
    <row r="60" spans="1:15" x14ac:dyDescent="0.25">
      <c r="A60">
        <v>16</v>
      </c>
      <c r="C60" s="55">
        <v>15</v>
      </c>
      <c r="D60" s="52">
        <v>2</v>
      </c>
      <c r="E60" s="56">
        <v>0.95833333333333337</v>
      </c>
      <c r="F60" s="55">
        <v>17</v>
      </c>
      <c r="G60" s="52">
        <v>1</v>
      </c>
      <c r="H60" s="56">
        <v>1</v>
      </c>
    </row>
    <row r="61" spans="1:15" x14ac:dyDescent="0.25">
      <c r="A61">
        <v>17</v>
      </c>
      <c r="C61" s="55">
        <v>16</v>
      </c>
      <c r="D61" s="52">
        <v>0</v>
      </c>
      <c r="E61" s="56">
        <v>0.95833333333333337</v>
      </c>
      <c r="F61" s="55">
        <v>9</v>
      </c>
      <c r="G61" s="52">
        <v>0</v>
      </c>
      <c r="H61" s="56">
        <v>1</v>
      </c>
    </row>
    <row r="62" spans="1:15" x14ac:dyDescent="0.25">
      <c r="C62" s="55">
        <v>17</v>
      </c>
      <c r="D62" s="52">
        <v>1</v>
      </c>
      <c r="E62" s="56">
        <v>1</v>
      </c>
      <c r="F62" s="55">
        <v>16</v>
      </c>
      <c r="G62" s="52">
        <v>0</v>
      </c>
      <c r="H62" s="56">
        <v>1</v>
      </c>
    </row>
    <row r="63" spans="1:15" ht="15" thickBot="1" x14ac:dyDescent="0.3">
      <c r="C63" s="53" t="s">
        <v>131</v>
      </c>
      <c r="D63" s="53">
        <v>0</v>
      </c>
      <c r="E63" s="57">
        <v>1</v>
      </c>
      <c r="F63" s="58" t="s">
        <v>131</v>
      </c>
      <c r="G63" s="53">
        <v>0</v>
      </c>
      <c r="H63" s="57">
        <v>1</v>
      </c>
    </row>
    <row r="71" spans="1:5" ht="15" thickBot="1" x14ac:dyDescent="0.3">
      <c r="E71" t="s">
        <v>71</v>
      </c>
    </row>
    <row r="72" spans="1:5" x14ac:dyDescent="0.25">
      <c r="A72" s="54" t="s">
        <v>128</v>
      </c>
      <c r="B72" s="54" t="s">
        <v>129</v>
      </c>
      <c r="C72" s="54" t="s">
        <v>130</v>
      </c>
    </row>
    <row r="73" spans="1:5" x14ac:dyDescent="0.25">
      <c r="A73" s="55">
        <v>9</v>
      </c>
      <c r="B73" s="52">
        <v>0</v>
      </c>
      <c r="C73" s="56">
        <v>0</v>
      </c>
    </row>
    <row r="74" spans="1:5" x14ac:dyDescent="0.25">
      <c r="A74" s="55">
        <v>10</v>
      </c>
      <c r="B74" s="52">
        <v>4</v>
      </c>
      <c r="C74" s="56">
        <v>0.16666666666666666</v>
      </c>
    </row>
    <row r="75" spans="1:5" x14ac:dyDescent="0.25">
      <c r="A75" s="55">
        <v>11</v>
      </c>
      <c r="B75" s="52">
        <v>8</v>
      </c>
      <c r="C75" s="56">
        <v>0.5</v>
      </c>
    </row>
    <row r="76" spans="1:5" x14ac:dyDescent="0.25">
      <c r="A76" s="55">
        <v>12</v>
      </c>
      <c r="B76" s="52">
        <v>4</v>
      </c>
      <c r="C76" s="56">
        <v>0.66666666666666663</v>
      </c>
    </row>
    <row r="77" spans="1:5" x14ac:dyDescent="0.25">
      <c r="A77" s="55">
        <v>13</v>
      </c>
      <c r="B77" s="52">
        <v>3</v>
      </c>
      <c r="C77" s="56">
        <v>0.79166666666666663</v>
      </c>
    </row>
    <row r="78" spans="1:5" x14ac:dyDescent="0.25">
      <c r="A78" s="55">
        <v>14</v>
      </c>
      <c r="B78" s="52">
        <v>2</v>
      </c>
      <c r="C78" s="56">
        <v>0.875</v>
      </c>
    </row>
    <row r="79" spans="1:5" x14ac:dyDescent="0.25">
      <c r="A79" s="55">
        <v>15</v>
      </c>
      <c r="B79" s="52">
        <v>2</v>
      </c>
      <c r="C79" s="56">
        <v>0.95833333333333337</v>
      </c>
    </row>
    <row r="80" spans="1:5" x14ac:dyDescent="0.25">
      <c r="A80" s="55">
        <v>16</v>
      </c>
      <c r="B80" s="52">
        <v>0</v>
      </c>
      <c r="C80" s="56">
        <v>0.95833333333333337</v>
      </c>
    </row>
    <row r="81" spans="1:20" x14ac:dyDescent="0.25">
      <c r="A81" s="55">
        <v>17</v>
      </c>
      <c r="B81" s="52">
        <v>1</v>
      </c>
      <c r="C81" s="56">
        <v>1</v>
      </c>
    </row>
    <row r="82" spans="1:20" ht="15" thickBot="1" x14ac:dyDescent="0.3">
      <c r="A82" s="53" t="s">
        <v>131</v>
      </c>
      <c r="B82" s="53">
        <v>0</v>
      </c>
      <c r="C82" s="57">
        <v>1</v>
      </c>
    </row>
    <row r="86" spans="1:20" x14ac:dyDescent="0.25">
      <c r="A86" t="s">
        <v>13</v>
      </c>
      <c r="B86" s="32" t="s">
        <v>101</v>
      </c>
      <c r="C86" s="32"/>
      <c r="D86" s="32"/>
    </row>
    <row r="87" spans="1:20" ht="15" thickBot="1" x14ac:dyDescent="0.3">
      <c r="B87" s="32"/>
      <c r="C87" s="32"/>
      <c r="D87" s="32"/>
      <c r="F87" s="36" t="s">
        <v>121</v>
      </c>
      <c r="G87" s="36"/>
      <c r="H87" s="36"/>
      <c r="L87" s="40" t="s">
        <v>113</v>
      </c>
      <c r="M87" s="40"/>
      <c r="N87" s="40"/>
      <c r="R87" s="44" t="s">
        <v>122</v>
      </c>
      <c r="S87" s="44"/>
      <c r="T87" s="44"/>
    </row>
    <row r="88" spans="1:20" ht="15" thickBot="1" x14ac:dyDescent="0.3">
      <c r="B88" s="35"/>
      <c r="C88" s="35" t="s">
        <v>102</v>
      </c>
      <c r="D88" s="35" t="s">
        <v>103</v>
      </c>
      <c r="F88" s="36"/>
      <c r="G88" s="36"/>
      <c r="H88" s="36"/>
      <c r="L88" s="40"/>
      <c r="M88" s="40"/>
      <c r="N88" s="40"/>
      <c r="R88" s="44"/>
      <c r="S88" s="44"/>
      <c r="T88" s="44"/>
    </row>
    <row r="89" spans="1:20" x14ac:dyDescent="0.25">
      <c r="B89" s="33" t="s">
        <v>76</v>
      </c>
      <c r="C89" s="33">
        <v>10.733333333333334</v>
      </c>
      <c r="D89" s="33">
        <v>12.366666666666667</v>
      </c>
      <c r="F89" s="39"/>
      <c r="G89" s="39" t="s">
        <v>102</v>
      </c>
      <c r="H89" s="39" t="s">
        <v>103</v>
      </c>
      <c r="L89" s="43"/>
      <c r="M89" s="43" t="s">
        <v>102</v>
      </c>
      <c r="N89" s="43" t="s">
        <v>103</v>
      </c>
      <c r="R89" s="47"/>
      <c r="S89" s="47" t="s">
        <v>102</v>
      </c>
      <c r="T89" s="47" t="s">
        <v>103</v>
      </c>
    </row>
    <row r="90" spans="1:20" x14ac:dyDescent="0.25">
      <c r="B90" s="33" t="s">
        <v>104</v>
      </c>
      <c r="C90" s="33">
        <v>2.4233333333332894</v>
      </c>
      <c r="D90" s="33">
        <v>2.563333333333361</v>
      </c>
      <c r="F90" s="37" t="s">
        <v>76</v>
      </c>
      <c r="G90" s="37">
        <v>10.733333333333334</v>
      </c>
      <c r="H90" s="37">
        <v>12.366666666666667</v>
      </c>
      <c r="L90" s="41" t="s">
        <v>76</v>
      </c>
      <c r="M90" s="41">
        <v>10.733333333333334</v>
      </c>
      <c r="N90" s="41">
        <v>12.366666666666667</v>
      </c>
      <c r="R90" s="45" t="s">
        <v>76</v>
      </c>
      <c r="S90" s="45">
        <v>10.733333333333334</v>
      </c>
      <c r="T90" s="45">
        <v>12.366666666666667</v>
      </c>
    </row>
    <row r="91" spans="1:20" x14ac:dyDescent="0.25">
      <c r="B91" s="33" t="s">
        <v>105</v>
      </c>
      <c r="C91" s="33">
        <v>3</v>
      </c>
      <c r="D91" s="33">
        <v>3</v>
      </c>
      <c r="F91" s="37" t="s">
        <v>104</v>
      </c>
      <c r="G91" s="37">
        <v>2.4233333333332894</v>
      </c>
      <c r="H91" s="37">
        <v>2.563333333333361</v>
      </c>
      <c r="L91" s="41" t="s">
        <v>104</v>
      </c>
      <c r="M91" s="41">
        <v>2.4233333333332894</v>
      </c>
      <c r="N91" s="41">
        <v>2.563333333333361</v>
      </c>
      <c r="R91" s="45" t="s">
        <v>114</v>
      </c>
      <c r="S91" s="45">
        <v>2.42</v>
      </c>
      <c r="T91" s="45">
        <v>2.56</v>
      </c>
    </row>
    <row r="92" spans="1:20" x14ac:dyDescent="0.25">
      <c r="B92" s="33" t="s">
        <v>106</v>
      </c>
      <c r="C92" s="33">
        <v>0.45004370692475015</v>
      </c>
      <c r="D92" s="33"/>
      <c r="F92" s="37" t="s">
        <v>105</v>
      </c>
      <c r="G92" s="37">
        <v>3</v>
      </c>
      <c r="H92" s="37">
        <v>3</v>
      </c>
      <c r="L92" s="41" t="s">
        <v>105</v>
      </c>
      <c r="M92" s="41">
        <v>3</v>
      </c>
      <c r="N92" s="41">
        <v>3</v>
      </c>
      <c r="R92" s="45" t="s">
        <v>105</v>
      </c>
      <c r="S92" s="45">
        <v>3</v>
      </c>
      <c r="T92" s="45">
        <v>3</v>
      </c>
    </row>
    <row r="93" spans="1:20" x14ac:dyDescent="0.25">
      <c r="B93" s="33" t="s">
        <v>107</v>
      </c>
      <c r="C93" s="33">
        <v>0</v>
      </c>
      <c r="D93" s="33"/>
      <c r="F93" s="37" t="s">
        <v>112</v>
      </c>
      <c r="G93" s="37">
        <v>2.4933333333333252</v>
      </c>
      <c r="H93" s="37"/>
      <c r="L93" s="41" t="s">
        <v>107</v>
      </c>
      <c r="M93" s="41">
        <v>0</v>
      </c>
      <c r="N93" s="41"/>
      <c r="R93" s="45" t="s">
        <v>107</v>
      </c>
      <c r="S93" s="45">
        <v>0</v>
      </c>
      <c r="T93" s="45"/>
    </row>
    <row r="94" spans="1:20" x14ac:dyDescent="0.25">
      <c r="B94" s="33" t="s">
        <v>14</v>
      </c>
      <c r="C94" s="33">
        <v>2</v>
      </c>
      <c r="D94" s="33"/>
      <c r="F94" s="37" t="s">
        <v>107</v>
      </c>
      <c r="G94" s="37">
        <v>0</v>
      </c>
      <c r="H94" s="37"/>
      <c r="L94" s="41" t="s">
        <v>14</v>
      </c>
      <c r="M94" s="41">
        <v>4</v>
      </c>
      <c r="N94" s="41"/>
      <c r="R94" s="45" t="s">
        <v>72</v>
      </c>
      <c r="S94" s="45">
        <v>-1.2677125253203432</v>
      </c>
      <c r="T94" s="45"/>
    </row>
    <row r="95" spans="1:20" x14ac:dyDescent="0.25">
      <c r="B95" s="33" t="s">
        <v>15</v>
      </c>
      <c r="C95" s="33">
        <v>-1.708032627220587</v>
      </c>
      <c r="D95" s="33"/>
      <c r="F95" s="37" t="s">
        <v>14</v>
      </c>
      <c r="G95" s="37">
        <v>4</v>
      </c>
      <c r="H95" s="37"/>
      <c r="L95" s="41" t="s">
        <v>15</v>
      </c>
      <c r="M95" s="41">
        <v>-1.2668648404877985</v>
      </c>
      <c r="N95" s="41"/>
      <c r="R95" s="45" t="s">
        <v>115</v>
      </c>
      <c r="S95" s="45">
        <v>0.10245031509351532</v>
      </c>
      <c r="T95" s="45"/>
    </row>
    <row r="96" spans="1:20" x14ac:dyDescent="0.25">
      <c r="B96" s="33" t="s">
        <v>108</v>
      </c>
      <c r="C96" s="33">
        <v>0.11487697677297892</v>
      </c>
      <c r="D96" s="33"/>
      <c r="F96" s="37" t="s">
        <v>15</v>
      </c>
      <c r="G96" s="37">
        <v>-1.2668648404877987</v>
      </c>
      <c r="H96" s="37"/>
      <c r="L96" s="41" t="s">
        <v>108</v>
      </c>
      <c r="M96" s="41">
        <v>0.1369727364341346</v>
      </c>
      <c r="N96" s="41"/>
      <c r="R96" s="45" t="s">
        <v>116</v>
      </c>
      <c r="S96" s="45">
        <v>1.6448536269514715</v>
      </c>
      <c r="T96" s="45"/>
    </row>
    <row r="97" spans="1:20" x14ac:dyDescent="0.25">
      <c r="B97" s="33" t="s">
        <v>109</v>
      </c>
      <c r="C97" s="33">
        <v>2.9199855803537269</v>
      </c>
      <c r="D97" s="33"/>
      <c r="F97" s="37" t="s">
        <v>108</v>
      </c>
      <c r="G97" s="37">
        <v>0.13697273643413466</v>
      </c>
      <c r="H97" s="37"/>
      <c r="L97" s="41" t="s">
        <v>109</v>
      </c>
      <c r="M97" s="41">
        <v>2.1318467863266499</v>
      </c>
      <c r="N97" s="41"/>
      <c r="R97" s="45" t="s">
        <v>117</v>
      </c>
      <c r="S97" s="45">
        <v>0.20490063018703064</v>
      </c>
      <c r="T97" s="45"/>
    </row>
    <row r="98" spans="1:20" ht="15" thickBot="1" x14ac:dyDescent="0.3">
      <c r="B98" s="33" t="s">
        <v>110</v>
      </c>
      <c r="C98" s="33">
        <v>0.22975395354595785</v>
      </c>
      <c r="D98" s="33"/>
      <c r="F98" s="37" t="s">
        <v>109</v>
      </c>
      <c r="G98" s="37">
        <v>2.1318467863266499</v>
      </c>
      <c r="H98" s="37"/>
      <c r="L98" s="41" t="s">
        <v>110</v>
      </c>
      <c r="M98" s="41">
        <v>0.2739454728682692</v>
      </c>
      <c r="N98" s="41"/>
      <c r="R98" s="46" t="s">
        <v>118</v>
      </c>
      <c r="S98" s="46">
        <v>1.9599639845400536</v>
      </c>
      <c r="T98" s="46"/>
    </row>
    <row r="99" spans="1:20" ht="15" thickBot="1" x14ac:dyDescent="0.3">
      <c r="B99" s="34" t="s">
        <v>111</v>
      </c>
      <c r="C99" s="34">
        <v>4.3026527297494637</v>
      </c>
      <c r="D99" s="34"/>
      <c r="F99" s="37" t="s">
        <v>110</v>
      </c>
      <c r="G99" s="37">
        <v>0.27394547286826931</v>
      </c>
      <c r="H99" s="37"/>
      <c r="L99" s="42" t="s">
        <v>111</v>
      </c>
      <c r="M99" s="42">
        <v>2.7764451051977934</v>
      </c>
      <c r="N99" s="42"/>
    </row>
    <row r="100" spans="1:20" ht="15" thickBot="1" x14ac:dyDescent="0.3">
      <c r="F100" s="38" t="s">
        <v>111</v>
      </c>
      <c r="G100" s="38">
        <v>2.7764451051977934</v>
      </c>
      <c r="H100" s="38"/>
    </row>
    <row r="101" spans="1:20" x14ac:dyDescent="0.25">
      <c r="A101" t="s">
        <v>35</v>
      </c>
    </row>
    <row r="102" spans="1:20" x14ac:dyDescent="0.25">
      <c r="A102" t="s">
        <v>13</v>
      </c>
      <c r="B102" s="48" t="s">
        <v>123</v>
      </c>
      <c r="C102" s="48"/>
      <c r="D102" s="48"/>
    </row>
    <row r="103" spans="1:20" ht="15" thickBot="1" x14ac:dyDescent="0.3">
      <c r="B103" s="48"/>
      <c r="C103" s="48"/>
      <c r="D103" s="48"/>
    </row>
    <row r="104" spans="1:20" x14ac:dyDescent="0.25">
      <c r="B104" s="51"/>
      <c r="C104" s="51" t="s">
        <v>102</v>
      </c>
      <c r="D104" s="51" t="s">
        <v>103</v>
      </c>
    </row>
    <row r="105" spans="1:20" x14ac:dyDescent="0.25">
      <c r="B105" s="49" t="s">
        <v>76</v>
      </c>
      <c r="C105" s="49">
        <v>10.733333333333334</v>
      </c>
      <c r="D105" s="49">
        <v>12.366666666666667</v>
      </c>
    </row>
    <row r="106" spans="1:20" x14ac:dyDescent="0.25">
      <c r="B106" s="49" t="s">
        <v>104</v>
      </c>
      <c r="C106" s="49">
        <v>2.4233333333332894</v>
      </c>
      <c r="D106" s="49">
        <v>2.563333333333361</v>
      </c>
    </row>
    <row r="107" spans="1:20" x14ac:dyDescent="0.25">
      <c r="B107" s="49" t="s">
        <v>105</v>
      </c>
      <c r="C107" s="49">
        <v>3</v>
      </c>
      <c r="D107" s="49">
        <v>3</v>
      </c>
    </row>
    <row r="108" spans="1:20" x14ac:dyDescent="0.25">
      <c r="B108" s="49" t="s">
        <v>14</v>
      </c>
      <c r="C108" s="49">
        <v>2</v>
      </c>
      <c r="D108" s="49">
        <v>2</v>
      </c>
    </row>
    <row r="109" spans="1:20" x14ac:dyDescent="0.25">
      <c r="B109" s="49" t="s">
        <v>10</v>
      </c>
      <c r="C109" s="49">
        <v>0.94538361508449797</v>
      </c>
      <c r="D109" s="49"/>
    </row>
    <row r="110" spans="1:20" x14ac:dyDescent="0.25">
      <c r="B110" s="49" t="s">
        <v>119</v>
      </c>
      <c r="C110" s="49">
        <v>0.48596256684491257</v>
      </c>
      <c r="D110" s="49"/>
    </row>
    <row r="111" spans="1:20" ht="15" thickBot="1" x14ac:dyDescent="0.3">
      <c r="B111" s="50" t="s">
        <v>120</v>
      </c>
      <c r="C111" s="50">
        <v>5.2631578947368481E-2</v>
      </c>
      <c r="D111" s="50"/>
    </row>
  </sheetData>
  <sortState ref="A73:A81">
    <sortCondition ref="A73"/>
  </sortState>
  <mergeCells count="2">
    <mergeCell ref="A1:A2"/>
    <mergeCell ref="B1:D1"/>
  </mergeCells>
  <phoneticPr fontId="3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workbookViewId="0">
      <selection activeCell="B3" sqref="B3:D10"/>
    </sheetView>
  </sheetViews>
  <sheetFormatPr defaultRowHeight="14.4" x14ac:dyDescent="0.25"/>
  <cols>
    <col min="11" max="11" width="11.44140625" customWidth="1"/>
  </cols>
  <sheetData>
    <row r="1" spans="1:12" ht="23.4" thickBot="1" x14ac:dyDescent="0.3">
      <c r="A1" s="66" t="s">
        <v>0</v>
      </c>
      <c r="B1" s="68" t="s">
        <v>1</v>
      </c>
      <c r="C1" s="69"/>
      <c r="D1" s="70"/>
    </row>
    <row r="2" spans="1:12" ht="46.8" thickTop="1" thickBot="1" x14ac:dyDescent="0.3">
      <c r="A2" s="67"/>
      <c r="B2" s="1" t="s">
        <v>2</v>
      </c>
      <c r="C2" s="2" t="s">
        <v>3</v>
      </c>
      <c r="D2" s="2" t="s">
        <v>4</v>
      </c>
      <c r="H2" t="s">
        <v>67</v>
      </c>
      <c r="K2" t="s">
        <v>68</v>
      </c>
      <c r="L2" t="s">
        <v>69</v>
      </c>
    </row>
    <row r="3" spans="1:12" ht="24" thickTop="1" thickBot="1" x14ac:dyDescent="0.3">
      <c r="A3" s="3" t="s">
        <v>5</v>
      </c>
      <c r="B3" s="4">
        <v>10.9</v>
      </c>
      <c r="C3" s="4">
        <v>9.1</v>
      </c>
      <c r="D3" s="4">
        <v>12.2</v>
      </c>
      <c r="H3">
        <v>11.8</v>
      </c>
      <c r="K3">
        <v>11.1</v>
      </c>
    </row>
    <row r="4" spans="1:12" ht="23.4" thickBot="1" x14ac:dyDescent="0.3">
      <c r="A4" s="5" t="s">
        <v>6</v>
      </c>
      <c r="B4" s="5">
        <v>10.8</v>
      </c>
      <c r="C4" s="5">
        <v>12.3</v>
      </c>
      <c r="D4" s="5">
        <v>14</v>
      </c>
      <c r="H4">
        <v>13.9</v>
      </c>
      <c r="K4">
        <v>10.1</v>
      </c>
    </row>
    <row r="5" spans="1:12" ht="23.4" thickBot="1" x14ac:dyDescent="0.3">
      <c r="A5" s="4" t="s">
        <v>7</v>
      </c>
      <c r="B5" s="4">
        <v>11.1</v>
      </c>
      <c r="C5" s="4">
        <v>12.5</v>
      </c>
      <c r="D5" s="4">
        <v>10.5</v>
      </c>
      <c r="H5">
        <v>11.8</v>
      </c>
      <c r="K5">
        <v>9.1</v>
      </c>
    </row>
    <row r="6" spans="1:12" ht="23.4" thickBot="1" x14ac:dyDescent="0.3">
      <c r="A6" s="5" t="s">
        <v>8</v>
      </c>
      <c r="B6" s="5">
        <v>9.1</v>
      </c>
      <c r="C6" s="5">
        <v>10.7</v>
      </c>
      <c r="D6" s="5">
        <v>10.1</v>
      </c>
      <c r="H6">
        <v>12.5</v>
      </c>
      <c r="K6">
        <v>10.7</v>
      </c>
    </row>
    <row r="7" spans="1:12" ht="23.4" thickBot="1" x14ac:dyDescent="0.3">
      <c r="A7" s="4" t="s">
        <v>9</v>
      </c>
      <c r="B7" s="4">
        <v>11.8</v>
      </c>
      <c r="C7" s="4">
        <v>13.9</v>
      </c>
      <c r="D7" s="4">
        <v>16.8</v>
      </c>
      <c r="H7">
        <v>11.1</v>
      </c>
      <c r="K7">
        <v>11.5</v>
      </c>
    </row>
    <row r="8" spans="1:12" ht="23.4" thickBot="1" x14ac:dyDescent="0.3">
      <c r="A8" s="5" t="s">
        <v>10</v>
      </c>
      <c r="B8" s="5">
        <v>10.1</v>
      </c>
      <c r="C8" s="5">
        <v>10.6</v>
      </c>
      <c r="D8" s="5">
        <v>11.8</v>
      </c>
      <c r="K8">
        <v>14</v>
      </c>
    </row>
    <row r="9" spans="1:12" ht="23.4" thickBot="1" x14ac:dyDescent="0.3">
      <c r="A9" s="4" t="s">
        <v>11</v>
      </c>
      <c r="B9" s="4">
        <v>10</v>
      </c>
      <c r="C9" s="4">
        <v>11.5</v>
      </c>
      <c r="D9" s="4">
        <v>14.1</v>
      </c>
      <c r="K9">
        <v>16.8</v>
      </c>
    </row>
    <row r="10" spans="1:12" ht="23.4" thickBot="1" x14ac:dyDescent="0.3">
      <c r="A10" s="5" t="s">
        <v>12</v>
      </c>
      <c r="B10" s="5">
        <v>9.3000000000000007</v>
      </c>
      <c r="C10" s="5">
        <v>10.4</v>
      </c>
      <c r="D10" s="5">
        <v>14.4</v>
      </c>
      <c r="K10">
        <v>14.4</v>
      </c>
    </row>
  </sheetData>
  <mergeCells count="2">
    <mergeCell ref="A1:A2"/>
    <mergeCell ref="B1:D1"/>
  </mergeCell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"/>
  <sheetViews>
    <sheetView workbookViewId="0">
      <selection activeCell="P10" sqref="P10"/>
    </sheetView>
  </sheetViews>
  <sheetFormatPr defaultRowHeight="14.4" x14ac:dyDescent="0.25"/>
  <sheetData>
    <row r="1" spans="1:22" ht="23.4" thickBot="1" x14ac:dyDescent="0.3">
      <c r="A1" s="66" t="s">
        <v>0</v>
      </c>
      <c r="B1" s="68" t="s">
        <v>1</v>
      </c>
      <c r="C1" s="69"/>
      <c r="D1" s="70"/>
      <c r="H1" t="s">
        <v>132</v>
      </c>
      <c r="O1" s="48"/>
      <c r="R1" t="s">
        <v>143</v>
      </c>
    </row>
    <row r="2" spans="1:22" ht="46.8" thickTop="1" thickBot="1" x14ac:dyDescent="0.3">
      <c r="A2" s="67"/>
      <c r="B2" s="1" t="s">
        <v>2</v>
      </c>
      <c r="C2" s="2" t="s">
        <v>3</v>
      </c>
      <c r="D2" s="2" t="s">
        <v>4</v>
      </c>
      <c r="H2" s="59" t="s">
        <v>147</v>
      </c>
      <c r="I2" s="59"/>
      <c r="J2" s="59"/>
      <c r="K2" s="59"/>
      <c r="L2" s="59"/>
      <c r="M2" s="59"/>
      <c r="N2" s="59"/>
      <c r="O2" s="59"/>
      <c r="P2" s="59"/>
      <c r="R2" s="59" t="s">
        <v>148</v>
      </c>
    </row>
    <row r="3" spans="1:22" ht="24" thickTop="1" thickBot="1" x14ac:dyDescent="0.3">
      <c r="A3" s="3" t="s">
        <v>5</v>
      </c>
      <c r="B3" s="4">
        <v>10.9</v>
      </c>
      <c r="C3" s="4">
        <v>9.1</v>
      </c>
      <c r="D3" s="4">
        <v>12.2</v>
      </c>
      <c r="H3" t="s">
        <v>16</v>
      </c>
      <c r="O3" s="48"/>
      <c r="R3" s="54" t="s">
        <v>16</v>
      </c>
      <c r="S3" s="54" t="s">
        <v>88</v>
      </c>
      <c r="T3" s="54" t="s">
        <v>87</v>
      </c>
      <c r="U3" s="54" t="s">
        <v>134</v>
      </c>
      <c r="V3" s="54" t="s">
        <v>104</v>
      </c>
    </row>
    <row r="4" spans="1:22" ht="23.4" thickBot="1" x14ac:dyDescent="0.3">
      <c r="A4" s="5" t="s">
        <v>6</v>
      </c>
      <c r="B4" s="5">
        <v>10.8</v>
      </c>
      <c r="C4" s="5">
        <v>12.3</v>
      </c>
      <c r="D4" s="5">
        <v>14</v>
      </c>
      <c r="H4" s="54" t="s">
        <v>133</v>
      </c>
      <c r="I4" s="54" t="s">
        <v>88</v>
      </c>
      <c r="J4" s="54" t="s">
        <v>87</v>
      </c>
      <c r="K4" s="54" t="s">
        <v>134</v>
      </c>
      <c r="L4" s="54" t="s">
        <v>104</v>
      </c>
      <c r="O4" s="48"/>
      <c r="R4" s="52" t="s">
        <v>92</v>
      </c>
      <c r="S4" s="52">
        <v>3</v>
      </c>
      <c r="T4" s="52">
        <v>32.200000000000003</v>
      </c>
      <c r="U4" s="52">
        <v>10.733333333333334</v>
      </c>
      <c r="V4" s="52">
        <v>2.4233333333332894</v>
      </c>
    </row>
    <row r="5" spans="1:22" ht="23.4" thickBot="1" x14ac:dyDescent="0.3">
      <c r="A5" s="4" t="s">
        <v>7</v>
      </c>
      <c r="B5" s="4">
        <v>11.1</v>
      </c>
      <c r="C5" s="4">
        <v>12.5</v>
      </c>
      <c r="D5" s="4">
        <v>10.5</v>
      </c>
      <c r="H5" s="52" t="s">
        <v>92</v>
      </c>
      <c r="I5" s="52">
        <v>3</v>
      </c>
      <c r="J5" s="52">
        <v>32.200000000000003</v>
      </c>
      <c r="K5" s="52">
        <v>10.733333333333334</v>
      </c>
      <c r="L5" s="52">
        <v>2.4233333333332894</v>
      </c>
      <c r="O5" s="48"/>
      <c r="R5" s="52" t="s">
        <v>93</v>
      </c>
      <c r="S5" s="52">
        <v>3</v>
      </c>
      <c r="T5" s="52">
        <v>37.1</v>
      </c>
      <c r="U5" s="52">
        <v>12.366666666666667</v>
      </c>
      <c r="V5" s="52">
        <v>2.563333333333361</v>
      </c>
    </row>
    <row r="6" spans="1:22" ht="23.4" thickBot="1" x14ac:dyDescent="0.3">
      <c r="A6" s="5" t="s">
        <v>8</v>
      </c>
      <c r="B6" s="5">
        <v>9.1</v>
      </c>
      <c r="C6" s="5">
        <v>10.7</v>
      </c>
      <c r="D6" s="5">
        <v>10.1</v>
      </c>
      <c r="H6" s="52" t="s">
        <v>93</v>
      </c>
      <c r="I6" s="52">
        <v>3</v>
      </c>
      <c r="J6" s="52">
        <v>37.1</v>
      </c>
      <c r="K6" s="52">
        <v>12.366666666666667</v>
      </c>
      <c r="L6" s="52">
        <v>2.563333333333361</v>
      </c>
      <c r="O6" s="48"/>
      <c r="R6" s="52" t="s">
        <v>94</v>
      </c>
      <c r="S6" s="52">
        <v>3</v>
      </c>
      <c r="T6" s="52">
        <v>34.1</v>
      </c>
      <c r="U6" s="52">
        <v>11.366666666666667</v>
      </c>
      <c r="V6" s="52">
        <v>1.0533333333333335</v>
      </c>
    </row>
    <row r="7" spans="1:22" ht="23.4" thickBot="1" x14ac:dyDescent="0.3">
      <c r="A7" s="4" t="s">
        <v>9</v>
      </c>
      <c r="B7" s="4">
        <v>11.8</v>
      </c>
      <c r="C7" s="4">
        <v>13.9</v>
      </c>
      <c r="D7" s="4">
        <v>16.8</v>
      </c>
      <c r="H7" s="52" t="s">
        <v>94</v>
      </c>
      <c r="I7" s="52">
        <v>3</v>
      </c>
      <c r="J7" s="52">
        <v>34.1</v>
      </c>
      <c r="K7" s="52">
        <v>11.366666666666667</v>
      </c>
      <c r="L7" s="52">
        <v>1.0533333333333335</v>
      </c>
      <c r="O7" s="48"/>
      <c r="R7" s="52" t="s">
        <v>95</v>
      </c>
      <c r="S7" s="52">
        <v>3</v>
      </c>
      <c r="T7" s="52">
        <v>29.9</v>
      </c>
      <c r="U7" s="52">
        <v>9.9666666666666668</v>
      </c>
      <c r="V7" s="52">
        <v>0.6533333333333331</v>
      </c>
    </row>
    <row r="8" spans="1:22" ht="23.4" thickBot="1" x14ac:dyDescent="0.3">
      <c r="A8" s="5" t="s">
        <v>10</v>
      </c>
      <c r="B8" s="5">
        <v>10.1</v>
      </c>
      <c r="C8" s="5">
        <v>10.6</v>
      </c>
      <c r="D8" s="5">
        <v>11.8</v>
      </c>
      <c r="H8" s="52" t="s">
        <v>95</v>
      </c>
      <c r="I8" s="52">
        <v>3</v>
      </c>
      <c r="J8" s="52">
        <v>29.9</v>
      </c>
      <c r="K8" s="52">
        <v>9.9666666666666668</v>
      </c>
      <c r="L8" s="52">
        <v>0.6533333333333331</v>
      </c>
      <c r="O8" s="48"/>
      <c r="R8" s="52" t="s">
        <v>96</v>
      </c>
      <c r="S8" s="52">
        <v>3</v>
      </c>
      <c r="T8" s="52">
        <v>42.5</v>
      </c>
      <c r="U8" s="52">
        <v>14.166666666666666</v>
      </c>
      <c r="V8" s="52">
        <v>6.3033333333333417</v>
      </c>
    </row>
    <row r="9" spans="1:22" ht="23.4" thickBot="1" x14ac:dyDescent="0.3">
      <c r="A9" s="4" t="s">
        <v>11</v>
      </c>
      <c r="B9" s="4">
        <v>10</v>
      </c>
      <c r="C9" s="4">
        <v>11.5</v>
      </c>
      <c r="D9" s="4">
        <v>14.1</v>
      </c>
      <c r="H9" s="52" t="s">
        <v>96</v>
      </c>
      <c r="I9" s="52">
        <v>3</v>
      </c>
      <c r="J9" s="52">
        <v>42.5</v>
      </c>
      <c r="K9" s="52">
        <v>14.166666666666666</v>
      </c>
      <c r="L9" s="52">
        <v>6.3033333333333417</v>
      </c>
      <c r="O9" s="48"/>
      <c r="R9" s="52" t="s">
        <v>97</v>
      </c>
      <c r="S9" s="52">
        <v>3</v>
      </c>
      <c r="T9" s="52">
        <v>32.5</v>
      </c>
      <c r="U9" s="52">
        <v>10.833333333333334</v>
      </c>
      <c r="V9" s="52">
        <v>0.76333333333333431</v>
      </c>
    </row>
    <row r="10" spans="1:22" ht="23.4" thickBot="1" x14ac:dyDescent="0.3">
      <c r="A10" s="5" t="s">
        <v>12</v>
      </c>
      <c r="B10" s="5">
        <v>9.3000000000000007</v>
      </c>
      <c r="C10" s="5">
        <v>10.4</v>
      </c>
      <c r="D10" s="5">
        <v>14.4</v>
      </c>
      <c r="H10" s="52" t="s">
        <v>97</v>
      </c>
      <c r="I10" s="52">
        <v>3</v>
      </c>
      <c r="J10" s="52">
        <v>32.5</v>
      </c>
      <c r="K10" s="52">
        <v>10.833333333333334</v>
      </c>
      <c r="L10" s="52">
        <v>0.76333333333333431</v>
      </c>
      <c r="O10" s="48"/>
      <c r="R10" s="52" t="s">
        <v>98</v>
      </c>
      <c r="S10" s="52">
        <v>3</v>
      </c>
      <c r="T10" s="52">
        <v>35.6</v>
      </c>
      <c r="U10" s="52">
        <v>11.866666666666667</v>
      </c>
      <c r="V10" s="52">
        <v>4.3033333333333132</v>
      </c>
    </row>
    <row r="11" spans="1:22" x14ac:dyDescent="0.25">
      <c r="H11" s="52" t="s">
        <v>98</v>
      </c>
      <c r="I11" s="52">
        <v>3</v>
      </c>
      <c r="J11" s="52">
        <v>35.6</v>
      </c>
      <c r="K11" s="52">
        <v>11.866666666666667</v>
      </c>
      <c r="L11" s="52">
        <v>4.3033333333333132</v>
      </c>
      <c r="O11" s="48"/>
      <c r="R11" s="52" t="s">
        <v>99</v>
      </c>
      <c r="S11" s="52">
        <v>3</v>
      </c>
      <c r="T11" s="52">
        <v>34.1</v>
      </c>
      <c r="U11" s="52">
        <v>11.366666666666667</v>
      </c>
      <c r="V11" s="52">
        <v>7.2033333333333189</v>
      </c>
    </row>
    <row r="12" spans="1:22" ht="15" thickBot="1" x14ac:dyDescent="0.3">
      <c r="H12" s="53" t="s">
        <v>99</v>
      </c>
      <c r="I12" s="53">
        <v>3</v>
      </c>
      <c r="J12" s="53">
        <v>34.1</v>
      </c>
      <c r="K12" s="53">
        <v>11.366666666666667</v>
      </c>
      <c r="L12" s="53">
        <v>7.2033333333333189</v>
      </c>
      <c r="O12" s="48"/>
      <c r="R12" s="52"/>
      <c r="S12" s="52"/>
      <c r="T12" s="52"/>
      <c r="U12" s="52"/>
      <c r="V12" s="52"/>
    </row>
    <row r="13" spans="1:22" x14ac:dyDescent="0.25">
      <c r="O13" s="48"/>
      <c r="R13" s="52" t="s">
        <v>135</v>
      </c>
      <c r="S13" s="52">
        <v>8</v>
      </c>
      <c r="T13" s="52">
        <v>83.100000000000009</v>
      </c>
      <c r="U13" s="52">
        <v>10.387500000000001</v>
      </c>
      <c r="V13" s="52">
        <v>0.85839285714285751</v>
      </c>
    </row>
    <row r="14" spans="1:22" x14ac:dyDescent="0.25">
      <c r="O14" s="48"/>
      <c r="R14" s="52" t="s">
        <v>136</v>
      </c>
      <c r="S14" s="52">
        <v>8</v>
      </c>
      <c r="T14" s="52">
        <v>91</v>
      </c>
      <c r="U14" s="52">
        <v>11.375</v>
      </c>
      <c r="V14" s="52">
        <v>2.2421428571428805</v>
      </c>
    </row>
    <row r="15" spans="1:22" ht="15" thickBot="1" x14ac:dyDescent="0.3">
      <c r="H15" t="s">
        <v>138</v>
      </c>
      <c r="O15" s="48"/>
      <c r="R15" s="53" t="s">
        <v>137</v>
      </c>
      <c r="S15" s="53">
        <v>8</v>
      </c>
      <c r="T15" s="53">
        <v>103.9</v>
      </c>
      <c r="U15" s="53">
        <v>12.987500000000001</v>
      </c>
      <c r="V15" s="53">
        <v>5.0498214285714118</v>
      </c>
    </row>
    <row r="16" spans="1:22" x14ac:dyDescent="0.25">
      <c r="H16" s="54" t="s">
        <v>139</v>
      </c>
      <c r="I16" s="54" t="s">
        <v>17</v>
      </c>
      <c r="J16" s="54" t="s">
        <v>14</v>
      </c>
      <c r="K16" s="54" t="s">
        <v>18</v>
      </c>
      <c r="L16" s="54" t="s">
        <v>10</v>
      </c>
      <c r="M16" s="54" t="s">
        <v>19</v>
      </c>
      <c r="N16" s="54" t="s">
        <v>20</v>
      </c>
      <c r="O16" s="48"/>
    </row>
    <row r="17" spans="8:24" x14ac:dyDescent="0.25">
      <c r="H17" s="52" t="s">
        <v>140</v>
      </c>
      <c r="I17" s="52">
        <v>34.08</v>
      </c>
      <c r="J17" s="52">
        <v>7</v>
      </c>
      <c r="K17" s="52">
        <v>4.8685714285714283</v>
      </c>
      <c r="L17" s="52">
        <v>1.5415001884658877</v>
      </c>
      <c r="M17" s="52">
        <v>0.22334773486137816</v>
      </c>
      <c r="N17" s="52">
        <v>2.6571966002210874</v>
      </c>
      <c r="O17" s="48"/>
    </row>
    <row r="18" spans="8:24" ht="15" thickBot="1" x14ac:dyDescent="0.3">
      <c r="H18" s="52" t="s">
        <v>141</v>
      </c>
      <c r="I18" s="52">
        <v>50.533333333333331</v>
      </c>
      <c r="J18" s="52">
        <v>16</v>
      </c>
      <c r="K18" s="52">
        <v>3.1583333333333332</v>
      </c>
      <c r="L18" s="52"/>
      <c r="M18" s="52"/>
      <c r="N18" s="52"/>
      <c r="O18" s="48"/>
      <c r="R18" t="s">
        <v>138</v>
      </c>
    </row>
    <row r="19" spans="8:24" x14ac:dyDescent="0.25">
      <c r="H19" s="52"/>
      <c r="I19" s="52"/>
      <c r="J19" s="52"/>
      <c r="K19" s="52"/>
      <c r="L19" s="52"/>
      <c r="M19" s="52"/>
      <c r="N19" s="52"/>
      <c r="O19" s="48"/>
      <c r="R19" s="54" t="s">
        <v>139</v>
      </c>
      <c r="S19" s="54" t="s">
        <v>17</v>
      </c>
      <c r="T19" s="54" t="s">
        <v>14</v>
      </c>
      <c r="U19" s="54" t="s">
        <v>18</v>
      </c>
      <c r="V19" s="54" t="s">
        <v>10</v>
      </c>
      <c r="W19" s="54" t="s">
        <v>19</v>
      </c>
      <c r="X19" s="54" t="s">
        <v>20</v>
      </c>
    </row>
    <row r="20" spans="8:24" ht="15" thickBot="1" x14ac:dyDescent="0.3">
      <c r="H20" s="53" t="s">
        <v>142</v>
      </c>
      <c r="I20" s="53">
        <v>84.61333333333333</v>
      </c>
      <c r="J20" s="53">
        <v>23</v>
      </c>
      <c r="K20" s="53"/>
      <c r="L20" s="53"/>
      <c r="M20" s="53"/>
      <c r="N20" s="53"/>
      <c r="O20" s="48"/>
      <c r="R20" s="52" t="s">
        <v>144</v>
      </c>
      <c r="S20" s="52">
        <v>34.08</v>
      </c>
      <c r="T20" s="52">
        <v>7</v>
      </c>
      <c r="U20" s="52">
        <v>4.8685714285714283</v>
      </c>
      <c r="V20" s="52">
        <v>2.9670257917074729</v>
      </c>
      <c r="W20" s="52">
        <v>3.9548089907720796E-2</v>
      </c>
      <c r="X20" s="52">
        <v>2.7641992567781792</v>
      </c>
    </row>
    <row r="21" spans="8:24" x14ac:dyDescent="0.25">
      <c r="H21" s="48"/>
      <c r="I21" s="48"/>
      <c r="J21" s="48"/>
      <c r="K21" s="48"/>
      <c r="L21" s="48"/>
      <c r="M21" s="48"/>
      <c r="N21" s="48"/>
      <c r="O21" s="48"/>
      <c r="R21" s="52" t="s">
        <v>145</v>
      </c>
      <c r="S21" s="52">
        <v>27.560833333333306</v>
      </c>
      <c r="T21" s="52">
        <v>2</v>
      </c>
      <c r="U21" s="52">
        <v>13.780416666666653</v>
      </c>
      <c r="V21" s="52">
        <v>8.3981209417056455</v>
      </c>
      <c r="W21" s="52">
        <v>4.0124736680358904E-3</v>
      </c>
      <c r="X21" s="52">
        <v>3.7388918324407361</v>
      </c>
    </row>
    <row r="22" spans="8:24" x14ac:dyDescent="0.25">
      <c r="H22" s="48"/>
      <c r="I22" s="48"/>
      <c r="J22" s="48"/>
      <c r="K22" s="48"/>
      <c r="L22" s="48"/>
      <c r="M22" s="48"/>
      <c r="N22" s="48"/>
      <c r="O22" s="48"/>
      <c r="R22" s="52" t="s">
        <v>146</v>
      </c>
      <c r="S22" s="52">
        <v>22.972500000000025</v>
      </c>
      <c r="T22" s="52">
        <v>14</v>
      </c>
      <c r="U22" s="52">
        <v>1.6408928571428589</v>
      </c>
      <c r="V22" s="52"/>
      <c r="W22" s="52"/>
      <c r="X22" s="52"/>
    </row>
    <row r="23" spans="8:24" x14ac:dyDescent="0.25">
      <c r="H23" s="48"/>
      <c r="I23" s="48"/>
      <c r="J23" s="48"/>
      <c r="K23" s="48"/>
      <c r="L23" s="48"/>
      <c r="M23" s="48"/>
      <c r="N23" s="48"/>
      <c r="O23" s="48"/>
      <c r="R23" s="52"/>
      <c r="S23" s="52"/>
      <c r="T23" s="52"/>
      <c r="U23" s="52"/>
      <c r="V23" s="52"/>
      <c r="W23" s="52"/>
      <c r="X23" s="52"/>
    </row>
    <row r="24" spans="8:24" ht="15" thickBot="1" x14ac:dyDescent="0.3">
      <c r="R24" s="53" t="s">
        <v>142</v>
      </c>
      <c r="S24" s="53">
        <v>84.61333333333333</v>
      </c>
      <c r="T24" s="53">
        <v>23</v>
      </c>
      <c r="U24" s="53"/>
      <c r="V24" s="53"/>
      <c r="W24" s="53"/>
      <c r="X24" s="53"/>
    </row>
  </sheetData>
  <mergeCells count="2">
    <mergeCell ref="A1:A2"/>
    <mergeCell ref="B1:D1"/>
  </mergeCells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workbookViewId="0">
      <selection activeCell="G8" sqref="G8:H8"/>
    </sheetView>
  </sheetViews>
  <sheetFormatPr defaultColWidth="15.21875" defaultRowHeight="17.399999999999999" x14ac:dyDescent="0.25"/>
  <cols>
    <col min="1" max="3" width="15.21875" style="7"/>
    <col min="4" max="5" width="15.21875" style="7" customWidth="1"/>
    <col min="6" max="16384" width="15.21875" style="7"/>
  </cols>
  <sheetData>
    <row r="1" spans="1:13" ht="88.2" customHeight="1" thickBot="1" x14ac:dyDescent="0.3">
      <c r="A1" s="71" t="s">
        <v>22</v>
      </c>
      <c r="B1" s="74" t="s">
        <v>23</v>
      </c>
      <c r="C1" s="75"/>
      <c r="D1" s="75"/>
      <c r="E1" s="76"/>
    </row>
    <row r="2" spans="1:13" ht="18.600000000000001" thickTop="1" thickBot="1" x14ac:dyDescent="0.3">
      <c r="A2" s="72"/>
      <c r="B2" s="8"/>
      <c r="C2" s="77" t="s">
        <v>24</v>
      </c>
      <c r="D2" s="78"/>
      <c r="E2" s="79"/>
    </row>
    <row r="3" spans="1:13" ht="18" thickBot="1" x14ac:dyDescent="0.3">
      <c r="A3" s="73"/>
      <c r="B3" s="9" t="s">
        <v>25</v>
      </c>
      <c r="C3" s="10" t="s">
        <v>26</v>
      </c>
      <c r="D3" s="10" t="s">
        <v>27</v>
      </c>
      <c r="E3" s="10" t="s">
        <v>28</v>
      </c>
      <c r="H3"/>
    </row>
    <row r="4" spans="1:13" ht="18.600000000000001" thickTop="1" thickBot="1" x14ac:dyDescent="0.3">
      <c r="A4" s="11" t="s">
        <v>29</v>
      </c>
      <c r="B4" s="12">
        <v>68</v>
      </c>
      <c r="C4" s="12">
        <v>126</v>
      </c>
      <c r="D4" s="12">
        <v>93</v>
      </c>
      <c r="E4" s="12">
        <v>56</v>
      </c>
      <c r="H4"/>
    </row>
    <row r="5" spans="1:13" ht="18" thickBot="1" x14ac:dyDescent="0.3">
      <c r="A5" s="13"/>
      <c r="B5" s="10">
        <v>63</v>
      </c>
      <c r="C5" s="10">
        <v>128</v>
      </c>
      <c r="D5" s="10">
        <v>101</v>
      </c>
      <c r="E5" s="10">
        <v>59</v>
      </c>
      <c r="H5"/>
    </row>
    <row r="6" spans="1:13" ht="18" thickBot="1" x14ac:dyDescent="0.3">
      <c r="A6" s="14"/>
      <c r="B6" s="12">
        <v>65</v>
      </c>
      <c r="C6" s="12">
        <v>133</v>
      </c>
      <c r="D6" s="12">
        <v>98</v>
      </c>
      <c r="E6" s="12">
        <v>57</v>
      </c>
      <c r="H6"/>
    </row>
    <row r="7" spans="1:13" ht="18" thickBot="1" x14ac:dyDescent="0.3">
      <c r="A7" s="10" t="s">
        <v>30</v>
      </c>
      <c r="B7" s="10">
        <v>71</v>
      </c>
      <c r="C7" s="10">
        <v>107</v>
      </c>
      <c r="D7" s="10">
        <v>63</v>
      </c>
      <c r="E7" s="10">
        <v>40</v>
      </c>
      <c r="H7"/>
    </row>
    <row r="8" spans="1:13" ht="18" thickBot="1" x14ac:dyDescent="0.3">
      <c r="A8" s="14"/>
      <c r="B8" s="12">
        <v>66</v>
      </c>
      <c r="C8" s="12">
        <v>110</v>
      </c>
      <c r="D8" s="12">
        <v>60</v>
      </c>
      <c r="E8" s="12">
        <v>41</v>
      </c>
      <c r="G8" s="7" t="s">
        <v>153</v>
      </c>
      <c r="H8" s="65">
        <v>3</v>
      </c>
    </row>
    <row r="9" spans="1:13" ht="18" thickBot="1" x14ac:dyDescent="0.3">
      <c r="A9" s="13"/>
      <c r="B9" s="10">
        <v>66</v>
      </c>
      <c r="C9" s="10">
        <v>116</v>
      </c>
      <c r="D9" s="10">
        <v>59</v>
      </c>
      <c r="E9" s="10">
        <v>44</v>
      </c>
      <c r="H9"/>
    </row>
    <row r="10" spans="1:13" ht="18" thickBot="1" x14ac:dyDescent="0.3">
      <c r="H10"/>
    </row>
    <row r="11" spans="1:13" ht="18" thickBot="1" x14ac:dyDescent="0.3">
      <c r="A11" s="15"/>
      <c r="B11" s="16" t="s">
        <v>25</v>
      </c>
      <c r="C11" s="17" t="s">
        <v>26</v>
      </c>
      <c r="D11" s="17" t="s">
        <v>27</v>
      </c>
      <c r="E11" s="17" t="s">
        <v>28</v>
      </c>
      <c r="G11" t="s">
        <v>149</v>
      </c>
      <c r="H11"/>
      <c r="I11"/>
      <c r="J11"/>
      <c r="K11"/>
      <c r="L11"/>
      <c r="M11"/>
    </row>
    <row r="12" spans="1:13" ht="18.600000000000001" thickTop="1" thickBot="1" x14ac:dyDescent="0.3">
      <c r="A12" s="18" t="s">
        <v>29</v>
      </c>
      <c r="B12" s="17">
        <v>68</v>
      </c>
      <c r="C12" s="17">
        <v>126</v>
      </c>
      <c r="D12" s="17">
        <v>93</v>
      </c>
      <c r="E12" s="17">
        <v>56</v>
      </c>
      <c r="G12"/>
      <c r="H12"/>
      <c r="I12"/>
      <c r="J12"/>
      <c r="K12"/>
      <c r="L12"/>
      <c r="M12"/>
    </row>
    <row r="13" spans="1:13" ht="18" thickBot="1" x14ac:dyDescent="0.3">
      <c r="A13" s="19"/>
      <c r="B13" s="17">
        <v>63</v>
      </c>
      <c r="C13" s="17">
        <v>128</v>
      </c>
      <c r="D13" s="17">
        <v>101</v>
      </c>
      <c r="E13" s="17">
        <v>59</v>
      </c>
      <c r="G13" t="s">
        <v>16</v>
      </c>
      <c r="H13" t="s">
        <v>25</v>
      </c>
      <c r="I13" t="s">
        <v>26</v>
      </c>
      <c r="J13" t="s">
        <v>27</v>
      </c>
      <c r="K13" t="s">
        <v>28</v>
      </c>
      <c r="L13" t="s">
        <v>142</v>
      </c>
      <c r="M13"/>
    </row>
    <row r="14" spans="1:13" ht="18" thickBot="1" x14ac:dyDescent="0.3">
      <c r="A14" s="19"/>
      <c r="B14" s="17">
        <v>65</v>
      </c>
      <c r="C14" s="17">
        <v>133</v>
      </c>
      <c r="D14" s="17">
        <v>98</v>
      </c>
      <c r="E14" s="17">
        <v>57</v>
      </c>
      <c r="G14" s="63" t="s">
        <v>29</v>
      </c>
      <c r="H14" s="63"/>
      <c r="I14" s="63"/>
      <c r="J14" s="63"/>
      <c r="K14" s="63"/>
      <c r="L14" s="63"/>
      <c r="M14"/>
    </row>
    <row r="15" spans="1:13" ht="18" thickBot="1" x14ac:dyDescent="0.3">
      <c r="A15" s="17" t="s">
        <v>30</v>
      </c>
      <c r="B15" s="17">
        <v>71</v>
      </c>
      <c r="C15" s="17">
        <v>107</v>
      </c>
      <c r="D15" s="17">
        <v>63</v>
      </c>
      <c r="E15" s="17">
        <v>40</v>
      </c>
      <c r="G15" s="60" t="s">
        <v>88</v>
      </c>
      <c r="H15" s="60">
        <v>3</v>
      </c>
      <c r="I15" s="60">
        <v>3</v>
      </c>
      <c r="J15" s="60">
        <v>3</v>
      </c>
      <c r="K15" s="60">
        <v>3</v>
      </c>
      <c r="L15" s="60">
        <v>12</v>
      </c>
      <c r="M15"/>
    </row>
    <row r="16" spans="1:13" ht="18" thickBot="1" x14ac:dyDescent="0.3">
      <c r="A16" s="19"/>
      <c r="B16" s="17">
        <v>66</v>
      </c>
      <c r="C16" s="17">
        <v>110</v>
      </c>
      <c r="D16" s="17">
        <v>60</v>
      </c>
      <c r="E16" s="17">
        <v>41</v>
      </c>
      <c r="G16" s="60" t="s">
        <v>87</v>
      </c>
      <c r="H16" s="60">
        <v>196</v>
      </c>
      <c r="I16" s="60">
        <v>387</v>
      </c>
      <c r="J16" s="60">
        <v>292</v>
      </c>
      <c r="K16" s="60">
        <v>172</v>
      </c>
      <c r="L16" s="60">
        <v>1047</v>
      </c>
      <c r="M16"/>
    </row>
    <row r="17" spans="1:13" ht="18" thickBot="1" x14ac:dyDescent="0.3">
      <c r="A17" s="19"/>
      <c r="B17" s="17">
        <v>66</v>
      </c>
      <c r="C17" s="17">
        <v>116</v>
      </c>
      <c r="D17" s="17">
        <v>59</v>
      </c>
      <c r="E17" s="17">
        <v>44</v>
      </c>
      <c r="G17" s="60" t="s">
        <v>134</v>
      </c>
      <c r="H17" s="60">
        <v>65.333333333333329</v>
      </c>
      <c r="I17" s="60">
        <v>129</v>
      </c>
      <c r="J17" s="60">
        <v>97.333333333333329</v>
      </c>
      <c r="K17" s="60">
        <v>57.333333333333336</v>
      </c>
      <c r="L17" s="60">
        <v>87.25</v>
      </c>
      <c r="M17"/>
    </row>
    <row r="18" spans="1:13" x14ac:dyDescent="0.25">
      <c r="G18" s="60" t="s">
        <v>104</v>
      </c>
      <c r="H18" s="60">
        <v>6.333333333333333</v>
      </c>
      <c r="I18" s="60">
        <v>13</v>
      </c>
      <c r="J18" s="60">
        <v>16.333333333333332</v>
      </c>
      <c r="K18" s="60">
        <v>2.333333333333333</v>
      </c>
      <c r="L18" s="60">
        <v>885.11363636363637</v>
      </c>
      <c r="M18"/>
    </row>
    <row r="19" spans="1:13" x14ac:dyDescent="0.25">
      <c r="G19" s="60"/>
      <c r="H19" s="60"/>
      <c r="I19" s="60"/>
      <c r="J19" s="60"/>
      <c r="K19" s="60"/>
      <c r="L19" s="60"/>
      <c r="M19"/>
    </row>
    <row r="20" spans="1:13" ht="18" thickBot="1" x14ac:dyDescent="0.3">
      <c r="G20" s="63" t="s">
        <v>30</v>
      </c>
      <c r="H20" s="63"/>
      <c r="I20" s="63"/>
      <c r="J20" s="63"/>
      <c r="K20" s="63"/>
      <c r="L20" s="63"/>
      <c r="M20"/>
    </row>
    <row r="21" spans="1:13" x14ac:dyDescent="0.25">
      <c r="G21" s="60" t="s">
        <v>88</v>
      </c>
      <c r="H21" s="60">
        <v>3</v>
      </c>
      <c r="I21" s="60">
        <v>3</v>
      </c>
      <c r="J21" s="60">
        <v>3</v>
      </c>
      <c r="K21" s="60">
        <v>3</v>
      </c>
      <c r="L21" s="60">
        <v>12</v>
      </c>
      <c r="M21"/>
    </row>
    <row r="22" spans="1:13" x14ac:dyDescent="0.25">
      <c r="G22" s="60" t="s">
        <v>87</v>
      </c>
      <c r="H22" s="60">
        <v>203</v>
      </c>
      <c r="I22" s="60">
        <v>333</v>
      </c>
      <c r="J22" s="60">
        <v>182</v>
      </c>
      <c r="K22" s="60">
        <v>125</v>
      </c>
      <c r="L22" s="60">
        <v>843</v>
      </c>
      <c r="M22"/>
    </row>
    <row r="23" spans="1:13" x14ac:dyDescent="0.25">
      <c r="G23" s="60" t="s">
        <v>134</v>
      </c>
      <c r="H23" s="60">
        <v>67.666666666666671</v>
      </c>
      <c r="I23" s="60">
        <v>111</v>
      </c>
      <c r="J23" s="60">
        <v>60.666666666666664</v>
      </c>
      <c r="K23" s="60">
        <v>41.666666666666664</v>
      </c>
      <c r="L23" s="60">
        <v>70.25</v>
      </c>
      <c r="M23"/>
    </row>
    <row r="24" spans="1:13" x14ac:dyDescent="0.25">
      <c r="G24" s="60" t="s">
        <v>104</v>
      </c>
      <c r="H24" s="60">
        <v>8.3333333333333321</v>
      </c>
      <c r="I24" s="60">
        <v>21</v>
      </c>
      <c r="J24" s="60">
        <v>4.333333333333333</v>
      </c>
      <c r="K24" s="60">
        <v>4.333333333333333</v>
      </c>
      <c r="L24" s="60">
        <v>709.47727272727275</v>
      </c>
      <c r="M24"/>
    </row>
    <row r="25" spans="1:13" x14ac:dyDescent="0.25">
      <c r="G25" s="60"/>
      <c r="H25" s="60"/>
      <c r="I25" s="60"/>
      <c r="J25" s="60"/>
      <c r="K25" s="60"/>
      <c r="L25" s="60"/>
      <c r="M25"/>
    </row>
    <row r="26" spans="1:13" ht="18" thickBot="1" x14ac:dyDescent="0.3">
      <c r="G26" s="63" t="s">
        <v>142</v>
      </c>
      <c r="H26" s="63"/>
      <c r="I26" s="63"/>
      <c r="J26" s="63"/>
      <c r="K26"/>
      <c r="L26"/>
      <c r="M26"/>
    </row>
    <row r="27" spans="1:13" x14ac:dyDescent="0.25">
      <c r="G27" s="60" t="s">
        <v>88</v>
      </c>
      <c r="H27" s="60">
        <v>6</v>
      </c>
      <c r="I27" s="60">
        <v>6</v>
      </c>
      <c r="J27" s="60">
        <v>6</v>
      </c>
      <c r="K27">
        <v>6</v>
      </c>
      <c r="L27"/>
      <c r="M27"/>
    </row>
    <row r="28" spans="1:13" x14ac:dyDescent="0.25">
      <c r="G28" s="60" t="s">
        <v>87</v>
      </c>
      <c r="H28" s="60">
        <v>399</v>
      </c>
      <c r="I28" s="60">
        <v>720</v>
      </c>
      <c r="J28" s="60">
        <v>474</v>
      </c>
      <c r="K28">
        <v>297</v>
      </c>
      <c r="L28"/>
      <c r="M28"/>
    </row>
    <row r="29" spans="1:13" x14ac:dyDescent="0.25">
      <c r="G29" s="60" t="s">
        <v>134</v>
      </c>
      <c r="H29" s="60">
        <v>66.5</v>
      </c>
      <c r="I29" s="60">
        <v>120</v>
      </c>
      <c r="J29" s="60">
        <v>79</v>
      </c>
      <c r="K29">
        <v>49.5</v>
      </c>
      <c r="L29"/>
      <c r="M29"/>
    </row>
    <row r="30" spans="1:13" x14ac:dyDescent="0.25">
      <c r="G30" s="60" t="s">
        <v>104</v>
      </c>
      <c r="H30" s="60">
        <v>7.5</v>
      </c>
      <c r="I30" s="60">
        <v>110.8</v>
      </c>
      <c r="J30" s="60">
        <v>411.6</v>
      </c>
      <c r="K30">
        <v>76.3</v>
      </c>
      <c r="L30"/>
      <c r="M30"/>
    </row>
    <row r="31" spans="1:13" x14ac:dyDescent="0.25">
      <c r="G31" s="60"/>
      <c r="H31" s="60"/>
      <c r="I31" s="60"/>
      <c r="J31" s="60"/>
      <c r="K31"/>
      <c r="L31"/>
      <c r="M31"/>
    </row>
    <row r="32" spans="1:13" x14ac:dyDescent="0.25">
      <c r="G32"/>
      <c r="H32"/>
      <c r="I32"/>
      <c r="J32"/>
      <c r="K32"/>
      <c r="L32"/>
      <c r="M32"/>
    </row>
    <row r="33" spans="6:13" ht="18" thickBot="1" x14ac:dyDescent="0.3">
      <c r="G33" t="s">
        <v>138</v>
      </c>
      <c r="H33"/>
      <c r="I33"/>
      <c r="J33"/>
      <c r="K33"/>
      <c r="L33"/>
      <c r="M33"/>
    </row>
    <row r="34" spans="6:13" x14ac:dyDescent="0.25">
      <c r="G34" s="62" t="s">
        <v>139</v>
      </c>
      <c r="H34" s="62" t="s">
        <v>17</v>
      </c>
      <c r="I34" s="62" t="s">
        <v>14</v>
      </c>
      <c r="J34" s="62" t="s">
        <v>18</v>
      </c>
      <c r="K34" s="62" t="s">
        <v>10</v>
      </c>
      <c r="L34" s="62" t="s">
        <v>19</v>
      </c>
      <c r="M34" s="62" t="s">
        <v>20</v>
      </c>
    </row>
    <row r="35" spans="6:13" x14ac:dyDescent="0.25">
      <c r="F35" s="7" t="s">
        <v>31</v>
      </c>
      <c r="G35" s="60" t="s">
        <v>150</v>
      </c>
      <c r="H35" s="60">
        <v>1734</v>
      </c>
      <c r="I35" s="60">
        <v>1</v>
      </c>
      <c r="J35" s="60">
        <v>1734</v>
      </c>
      <c r="K35" s="60">
        <v>182.52631578947373</v>
      </c>
      <c r="L35" s="60">
        <v>3.6280007246947672E-10</v>
      </c>
      <c r="M35" s="60">
        <v>4.4939984776663584</v>
      </c>
    </row>
    <row r="36" spans="6:13" x14ac:dyDescent="0.25">
      <c r="F36" s="7" t="s">
        <v>32</v>
      </c>
      <c r="G36" s="60" t="s">
        <v>145</v>
      </c>
      <c r="H36" s="60">
        <v>16243.5</v>
      </c>
      <c r="I36" s="60">
        <v>3</v>
      </c>
      <c r="J36" s="60">
        <v>5414.5</v>
      </c>
      <c r="K36" s="60">
        <v>569.94736842105272</v>
      </c>
      <c r="L36" s="60">
        <v>1.8142703432049515E-16</v>
      </c>
      <c r="M36" s="60">
        <v>3.2388715174535854</v>
      </c>
    </row>
    <row r="37" spans="6:13" x14ac:dyDescent="0.25">
      <c r="F37" s="7" t="s">
        <v>33</v>
      </c>
      <c r="G37" s="60" t="s">
        <v>151</v>
      </c>
      <c r="H37" s="60">
        <v>1145</v>
      </c>
      <c r="I37" s="60">
        <v>3</v>
      </c>
      <c r="J37" s="60">
        <v>381.66666666666669</v>
      </c>
      <c r="K37" s="60">
        <v>40.17543859649124</v>
      </c>
      <c r="L37" s="60">
        <v>1.1242933709962381E-7</v>
      </c>
      <c r="M37" s="60">
        <v>3.2388715174535854</v>
      </c>
    </row>
    <row r="38" spans="6:13" x14ac:dyDescent="0.25">
      <c r="F38" s="7" t="s">
        <v>34</v>
      </c>
      <c r="G38" s="60" t="s">
        <v>152</v>
      </c>
      <c r="H38" s="60">
        <v>151.99999999999997</v>
      </c>
      <c r="I38" s="60">
        <v>16</v>
      </c>
      <c r="J38" s="60">
        <v>9.4999999999999982</v>
      </c>
      <c r="K38" s="60"/>
      <c r="L38" s="60"/>
      <c r="M38" s="60"/>
    </row>
    <row r="39" spans="6:13" x14ac:dyDescent="0.25">
      <c r="G39" s="60"/>
      <c r="H39" s="60"/>
      <c r="I39" s="60"/>
      <c r="J39" s="60"/>
      <c r="K39" s="60"/>
      <c r="L39" s="60"/>
      <c r="M39" s="60"/>
    </row>
    <row r="40" spans="6:13" ht="18" thickBot="1" x14ac:dyDescent="0.3">
      <c r="G40" s="61" t="s">
        <v>142</v>
      </c>
      <c r="H40" s="61">
        <v>19274.5</v>
      </c>
      <c r="I40" s="61">
        <v>23</v>
      </c>
      <c r="J40" s="61"/>
      <c r="K40" s="61"/>
      <c r="L40" s="61"/>
      <c r="M40" s="61"/>
    </row>
  </sheetData>
  <mergeCells count="3">
    <mergeCell ref="A1:A3"/>
    <mergeCell ref="B1:E1"/>
    <mergeCell ref="C2:E2"/>
  </mergeCells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3"/>
  <sheetViews>
    <sheetView topLeftCell="A70" workbookViewId="0">
      <selection activeCell="C91" sqref="C91"/>
    </sheetView>
  </sheetViews>
  <sheetFormatPr defaultRowHeight="14.4" x14ac:dyDescent="0.25"/>
  <cols>
    <col min="2" max="9" width="12.88671875" bestFit="1" customWidth="1"/>
  </cols>
  <sheetData>
    <row r="1" spans="1:16" ht="63.6" thickBot="1" x14ac:dyDescent="0.3">
      <c r="A1" s="20" t="s">
        <v>53</v>
      </c>
      <c r="B1" s="21">
        <v>1.47</v>
      </c>
      <c r="C1" s="21">
        <v>1.5</v>
      </c>
      <c r="D1" s="21">
        <v>1.52</v>
      </c>
      <c r="E1" s="21">
        <v>1.55</v>
      </c>
      <c r="F1" s="21">
        <v>1.57</v>
      </c>
      <c r="G1" s="21">
        <v>1.6</v>
      </c>
      <c r="H1" s="21">
        <v>1.63</v>
      </c>
      <c r="I1" s="21">
        <v>1.65</v>
      </c>
      <c r="J1" s="24">
        <v>1.68</v>
      </c>
      <c r="K1" s="24">
        <v>1.7</v>
      </c>
      <c r="L1" s="24">
        <v>1.73</v>
      </c>
      <c r="M1" s="24">
        <v>1.75</v>
      </c>
      <c r="N1" s="24">
        <v>1.78</v>
      </c>
      <c r="O1" s="24">
        <v>1.8</v>
      </c>
      <c r="P1" s="24">
        <v>1.83</v>
      </c>
    </row>
    <row r="2" spans="1:16" ht="63.6" thickBot="1" x14ac:dyDescent="0.3">
      <c r="A2" s="22" t="s">
        <v>54</v>
      </c>
      <c r="B2" s="23">
        <v>52.21</v>
      </c>
      <c r="C2" s="23">
        <v>53.12</v>
      </c>
      <c r="D2" s="23">
        <v>54.48</v>
      </c>
      <c r="E2" s="23">
        <v>55.84</v>
      </c>
      <c r="F2" s="23">
        <v>57.2</v>
      </c>
      <c r="G2" s="23">
        <v>58.57</v>
      </c>
      <c r="H2" s="23">
        <v>59.93</v>
      </c>
      <c r="I2" s="23">
        <v>61.29</v>
      </c>
      <c r="J2" s="21">
        <v>63.11</v>
      </c>
      <c r="K2" s="21">
        <v>64.47</v>
      </c>
      <c r="L2" s="21">
        <v>66.28</v>
      </c>
      <c r="M2" s="21">
        <v>68.099999999999994</v>
      </c>
      <c r="N2" s="21">
        <v>69.92</v>
      </c>
      <c r="O2" s="21">
        <v>72.19</v>
      </c>
      <c r="P2" s="21">
        <v>74.459999999999994</v>
      </c>
    </row>
    <row r="5" spans="1:16" ht="15" thickBot="1" x14ac:dyDescent="0.3"/>
    <row r="6" spans="1:16" ht="63.6" thickBot="1" x14ac:dyDescent="0.3">
      <c r="A6" s="20" t="s">
        <v>53</v>
      </c>
      <c r="B6" s="22" t="s">
        <v>54</v>
      </c>
    </row>
    <row r="7" spans="1:16" ht="21" thickBot="1" x14ac:dyDescent="0.3">
      <c r="A7" s="21">
        <v>1.47</v>
      </c>
      <c r="B7" s="23">
        <v>52.21</v>
      </c>
      <c r="D7" t="s">
        <v>55</v>
      </c>
    </row>
    <row r="8" spans="1:16" ht="21" thickBot="1" x14ac:dyDescent="0.3">
      <c r="A8" s="21">
        <v>1.5</v>
      </c>
      <c r="B8" s="23">
        <v>53.12</v>
      </c>
    </row>
    <row r="9" spans="1:16" ht="21" thickBot="1" x14ac:dyDescent="0.3">
      <c r="A9" s="21">
        <v>1.52</v>
      </c>
      <c r="B9" s="23">
        <v>54.48</v>
      </c>
      <c r="D9" s="64" t="s">
        <v>154</v>
      </c>
      <c r="E9" s="64"/>
    </row>
    <row r="10" spans="1:16" ht="21" thickBot="1" x14ac:dyDescent="0.3">
      <c r="A10" s="21">
        <v>1.55</v>
      </c>
      <c r="B10" s="23">
        <v>55.84</v>
      </c>
      <c r="D10" s="60" t="s">
        <v>56</v>
      </c>
      <c r="E10" s="60">
        <v>0.99458379357688953</v>
      </c>
    </row>
    <row r="11" spans="1:16" ht="21" thickBot="1" x14ac:dyDescent="0.3">
      <c r="A11" s="21">
        <v>1.57</v>
      </c>
      <c r="B11" s="23">
        <v>57.2</v>
      </c>
      <c r="D11" s="60" t="s">
        <v>57</v>
      </c>
      <c r="E11" s="60">
        <v>0.98919692244579682</v>
      </c>
    </row>
    <row r="12" spans="1:16" ht="21" thickBot="1" x14ac:dyDescent="0.3">
      <c r="A12" s="21">
        <v>1.6</v>
      </c>
      <c r="B12" s="23">
        <v>58.57</v>
      </c>
      <c r="D12" s="60" t="s">
        <v>58</v>
      </c>
      <c r="E12" s="60">
        <v>0.98836591648008887</v>
      </c>
    </row>
    <row r="13" spans="1:16" ht="21" thickBot="1" x14ac:dyDescent="0.3">
      <c r="A13" s="21">
        <v>1.63</v>
      </c>
      <c r="B13" s="23">
        <v>59.93</v>
      </c>
      <c r="D13" s="60" t="s">
        <v>77</v>
      </c>
      <c r="E13" s="60">
        <v>0.75907628094853585</v>
      </c>
    </row>
    <row r="14" spans="1:16" ht="21" thickBot="1" x14ac:dyDescent="0.3">
      <c r="A14" s="21">
        <v>1.65</v>
      </c>
      <c r="B14" s="23">
        <v>61.29</v>
      </c>
      <c r="D14" s="61" t="s">
        <v>105</v>
      </c>
      <c r="E14" s="61">
        <v>15</v>
      </c>
    </row>
    <row r="15" spans="1:16" ht="21" thickBot="1" x14ac:dyDescent="0.3">
      <c r="A15" s="24">
        <v>1.68</v>
      </c>
      <c r="B15" s="21">
        <v>63.11</v>
      </c>
    </row>
    <row r="16" spans="1:16" ht="21" thickBot="1" x14ac:dyDescent="0.3">
      <c r="A16" s="24">
        <v>1.7</v>
      </c>
      <c r="B16" s="21">
        <v>64.47</v>
      </c>
      <c r="D16" t="s">
        <v>138</v>
      </c>
    </row>
    <row r="17" spans="1:12" ht="21" thickBot="1" x14ac:dyDescent="0.3">
      <c r="A17" s="24">
        <v>1.73</v>
      </c>
      <c r="B17" s="21">
        <v>66.28</v>
      </c>
      <c r="D17" s="62"/>
      <c r="E17" s="62" t="s">
        <v>14</v>
      </c>
      <c r="F17" s="62" t="s">
        <v>17</v>
      </c>
      <c r="G17" s="62" t="s">
        <v>18</v>
      </c>
      <c r="H17" s="62" t="s">
        <v>10</v>
      </c>
      <c r="I17" s="62" t="s">
        <v>60</v>
      </c>
    </row>
    <row r="18" spans="1:12" ht="21" thickBot="1" x14ac:dyDescent="0.3">
      <c r="A18" s="24">
        <v>1.75</v>
      </c>
      <c r="B18" s="21">
        <v>68.099999999999994</v>
      </c>
      <c r="D18" s="60" t="s">
        <v>155</v>
      </c>
      <c r="E18" s="60">
        <v>1</v>
      </c>
      <c r="F18" s="60">
        <v>685.88208159611725</v>
      </c>
      <c r="G18" s="60">
        <v>685.88208159611725</v>
      </c>
      <c r="H18" s="60">
        <v>1190.3607955486798</v>
      </c>
      <c r="I18" s="60">
        <v>3.6035153395485979E-14</v>
      </c>
    </row>
    <row r="19" spans="1:12" ht="21" thickBot="1" x14ac:dyDescent="0.3">
      <c r="A19" s="24">
        <v>1.78</v>
      </c>
      <c r="B19" s="21">
        <v>69.92</v>
      </c>
      <c r="D19" s="60" t="s">
        <v>156</v>
      </c>
      <c r="E19" s="60">
        <v>13</v>
      </c>
      <c r="F19" s="60">
        <v>7.4905584038825861</v>
      </c>
      <c r="G19" s="60">
        <v>0.57619680029866049</v>
      </c>
      <c r="H19" s="60"/>
      <c r="I19" s="60"/>
    </row>
    <row r="20" spans="1:12" ht="21" thickBot="1" x14ac:dyDescent="0.3">
      <c r="A20" s="24">
        <v>1.8</v>
      </c>
      <c r="B20" s="21">
        <v>72.19</v>
      </c>
      <c r="D20" s="61" t="s">
        <v>142</v>
      </c>
      <c r="E20" s="61">
        <v>14</v>
      </c>
      <c r="F20" s="61">
        <v>693.37263999999982</v>
      </c>
      <c r="G20" s="61"/>
      <c r="H20" s="61"/>
      <c r="I20" s="61"/>
    </row>
    <row r="21" spans="1:12" ht="21" thickBot="1" x14ac:dyDescent="0.3">
      <c r="A21" s="24">
        <v>1.83</v>
      </c>
      <c r="B21" s="21">
        <v>74.459999999999994</v>
      </c>
    </row>
    <row r="22" spans="1:12" x14ac:dyDescent="0.25">
      <c r="D22" s="62"/>
      <c r="E22" s="62" t="s">
        <v>61</v>
      </c>
      <c r="F22" s="62" t="s">
        <v>77</v>
      </c>
      <c r="G22" s="62" t="s">
        <v>15</v>
      </c>
      <c r="H22" s="62" t="s">
        <v>19</v>
      </c>
      <c r="I22" s="62" t="s">
        <v>62</v>
      </c>
      <c r="J22" s="62" t="s">
        <v>63</v>
      </c>
      <c r="K22" s="62" t="s">
        <v>157</v>
      </c>
      <c r="L22" s="62" t="s">
        <v>158</v>
      </c>
    </row>
    <row r="23" spans="1:12" x14ac:dyDescent="0.25">
      <c r="D23" s="60" t="s">
        <v>59</v>
      </c>
      <c r="E23" s="60">
        <v>-39.061955918843921</v>
      </c>
      <c r="F23" s="60">
        <v>2.9380010671834418</v>
      </c>
      <c r="G23" s="60">
        <v>-13.295419241045833</v>
      </c>
      <c r="H23" s="60">
        <v>6.0549000041973599E-9</v>
      </c>
      <c r="I23" s="60">
        <v>-45.409121337041263</v>
      </c>
      <c r="J23" s="60">
        <v>-32.714790500646579</v>
      </c>
      <c r="K23" s="60">
        <v>-45.409121337041263</v>
      </c>
      <c r="L23" s="60">
        <v>-32.714790500646579</v>
      </c>
    </row>
    <row r="24" spans="1:12" ht="15" thickBot="1" x14ac:dyDescent="0.3">
      <c r="D24" s="61" t="s">
        <v>64</v>
      </c>
      <c r="E24" s="61">
        <v>61.272186542110624</v>
      </c>
      <c r="F24" s="61">
        <v>1.7759227522153642</v>
      </c>
      <c r="G24" s="61">
        <v>34.50160569522351</v>
      </c>
      <c r="H24" s="61">
        <v>3.6035153395485979E-14</v>
      </c>
      <c r="I24" s="61">
        <v>57.435538691925416</v>
      </c>
      <c r="J24" s="61">
        <v>65.108834392295833</v>
      </c>
      <c r="K24" s="61">
        <v>57.435538691925416</v>
      </c>
      <c r="L24" s="61">
        <v>65.108834392295833</v>
      </c>
    </row>
    <row r="28" spans="1:12" x14ac:dyDescent="0.25">
      <c r="D28" t="s">
        <v>159</v>
      </c>
    </row>
    <row r="29" spans="1:12" ht="15" thickBot="1" x14ac:dyDescent="0.3"/>
    <row r="30" spans="1:12" x14ac:dyDescent="0.25">
      <c r="D30" s="62" t="s">
        <v>160</v>
      </c>
      <c r="E30" s="62" t="s">
        <v>161</v>
      </c>
      <c r="F30" s="62" t="s">
        <v>162</v>
      </c>
    </row>
    <row r="31" spans="1:12" x14ac:dyDescent="0.25">
      <c r="D31" s="60">
        <v>1</v>
      </c>
      <c r="E31" s="60">
        <v>51.008158298058689</v>
      </c>
      <c r="F31" s="60">
        <v>1.2018417019413121</v>
      </c>
    </row>
    <row r="32" spans="1:12" x14ac:dyDescent="0.25">
      <c r="D32" s="60">
        <v>2</v>
      </c>
      <c r="E32" s="60">
        <v>52.846323894322012</v>
      </c>
      <c r="F32" s="60">
        <v>0.2736761056779855</v>
      </c>
    </row>
    <row r="33" spans="4:15" x14ac:dyDescent="0.25">
      <c r="D33" s="60">
        <v>3</v>
      </c>
      <c r="E33" s="60">
        <v>54.071767625164227</v>
      </c>
      <c r="F33" s="60">
        <v>0.40823237483576946</v>
      </c>
    </row>
    <row r="34" spans="4:15" x14ac:dyDescent="0.25">
      <c r="D34" s="60">
        <v>4</v>
      </c>
      <c r="E34" s="60">
        <v>55.909933221427551</v>
      </c>
      <c r="F34" s="60">
        <v>-6.993322142754721E-2</v>
      </c>
    </row>
    <row r="35" spans="4:15" x14ac:dyDescent="0.25">
      <c r="D35" s="60">
        <v>5</v>
      </c>
      <c r="E35" s="60">
        <v>57.135376952269766</v>
      </c>
      <c r="F35" s="60">
        <v>6.4623047730236749E-2</v>
      </c>
    </row>
    <row r="36" spans="4:15" x14ac:dyDescent="0.25">
      <c r="D36" s="60">
        <v>6</v>
      </c>
      <c r="E36" s="60">
        <v>58.973542548533089</v>
      </c>
      <c r="F36" s="60">
        <v>-0.40354254853308902</v>
      </c>
    </row>
    <row r="37" spans="4:15" x14ac:dyDescent="0.25">
      <c r="D37" s="60">
        <v>7</v>
      </c>
      <c r="E37" s="60">
        <v>60.811708144796384</v>
      </c>
      <c r="F37" s="60">
        <v>-0.88170814479638437</v>
      </c>
    </row>
    <row r="38" spans="4:15" x14ac:dyDescent="0.25">
      <c r="D38" s="60">
        <v>8</v>
      </c>
      <c r="E38" s="60">
        <v>62.0371518756386</v>
      </c>
      <c r="F38" s="60">
        <v>-0.74715187563860042</v>
      </c>
    </row>
    <row r="39" spans="4:15" x14ac:dyDescent="0.25">
      <c r="D39" s="60">
        <v>9</v>
      </c>
      <c r="E39" s="60">
        <v>63.875317471901923</v>
      </c>
      <c r="F39" s="60">
        <v>-0.76531747190192334</v>
      </c>
    </row>
    <row r="40" spans="4:15" x14ac:dyDescent="0.25">
      <c r="D40" s="60">
        <v>10</v>
      </c>
      <c r="E40" s="60">
        <v>65.100761202744138</v>
      </c>
      <c r="F40" s="60">
        <v>-0.63076120274413938</v>
      </c>
    </row>
    <row r="41" spans="4:15" x14ac:dyDescent="0.25">
      <c r="D41" s="60">
        <v>11</v>
      </c>
      <c r="E41" s="60">
        <v>66.938926799007461</v>
      </c>
      <c r="F41" s="60">
        <v>-0.65892679900746032</v>
      </c>
    </row>
    <row r="42" spans="4:15" x14ac:dyDescent="0.25">
      <c r="D42" s="60">
        <v>12</v>
      </c>
      <c r="E42" s="60">
        <v>68.164370529849677</v>
      </c>
      <c r="F42" s="60">
        <v>-6.4370529849682612E-2</v>
      </c>
    </row>
    <row r="43" spans="4:15" x14ac:dyDescent="0.25">
      <c r="D43" s="60">
        <v>13</v>
      </c>
      <c r="E43" s="60">
        <v>70.002536126112986</v>
      </c>
      <c r="F43" s="60">
        <v>-8.2536126112984221E-2</v>
      </c>
    </row>
    <row r="44" spans="4:15" x14ac:dyDescent="0.25">
      <c r="D44" s="60">
        <v>14</v>
      </c>
      <c r="E44" s="60">
        <v>71.227979856955201</v>
      </c>
      <c r="F44" s="60">
        <v>0.96202014304479633</v>
      </c>
    </row>
    <row r="45" spans="4:15" ht="15" thickBot="1" x14ac:dyDescent="0.3">
      <c r="D45" s="61">
        <v>15</v>
      </c>
      <c r="E45" s="61">
        <v>73.066145453218525</v>
      </c>
      <c r="F45" s="61">
        <v>1.3938545467814691</v>
      </c>
      <c r="M45" s="59"/>
    </row>
    <row r="46" spans="4:15" x14ac:dyDescent="0.25">
      <c r="E46" s="6"/>
      <c r="F46" s="6"/>
      <c r="G46" s="6"/>
      <c r="H46" s="6"/>
      <c r="I46" s="6"/>
      <c r="J46" s="6"/>
      <c r="K46" s="6"/>
      <c r="L46" s="6"/>
      <c r="M46" s="59"/>
    </row>
    <row r="47" spans="4:15" x14ac:dyDescent="0.25">
      <c r="E47" s="6"/>
      <c r="F47" s="6"/>
      <c r="G47" s="6"/>
      <c r="H47" s="6"/>
      <c r="I47" s="6"/>
      <c r="J47" s="6"/>
      <c r="K47" s="6"/>
      <c r="L47" s="6"/>
      <c r="M47" s="59"/>
    </row>
    <row r="48" spans="4:15" x14ac:dyDescent="0.25"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</row>
    <row r="49" spans="1:15" x14ac:dyDescent="0.25"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</row>
    <row r="63" spans="1:15" ht="15" thickBot="1" x14ac:dyDescent="0.3"/>
    <row r="64" spans="1:15" ht="63.6" thickBot="1" x14ac:dyDescent="0.3">
      <c r="A64" s="20" t="s">
        <v>53</v>
      </c>
      <c r="B64" t="s">
        <v>66</v>
      </c>
      <c r="C64" s="22" t="s">
        <v>54</v>
      </c>
      <c r="E64" t="s">
        <v>55</v>
      </c>
    </row>
    <row r="65" spans="1:13" ht="21" thickBot="1" x14ac:dyDescent="0.3">
      <c r="A65" s="21">
        <v>1.47</v>
      </c>
      <c r="B65">
        <f>A65^2</f>
        <v>2.1608999999999998</v>
      </c>
      <c r="C65" s="23">
        <v>52.21</v>
      </c>
    </row>
    <row r="66" spans="1:13" ht="21" thickBot="1" x14ac:dyDescent="0.3">
      <c r="A66" s="21">
        <v>1.5</v>
      </c>
      <c r="B66">
        <f t="shared" ref="B66:B79" si="0">A66^2</f>
        <v>2.25</v>
      </c>
      <c r="C66" s="23">
        <v>53.12</v>
      </c>
      <c r="E66" s="64" t="s">
        <v>154</v>
      </c>
      <c r="F66" s="64"/>
    </row>
    <row r="67" spans="1:13" ht="21" thickBot="1" x14ac:dyDescent="0.3">
      <c r="A67" s="21">
        <v>1.52</v>
      </c>
      <c r="B67">
        <f t="shared" si="0"/>
        <v>2.3104</v>
      </c>
      <c r="C67" s="23">
        <v>54.48</v>
      </c>
      <c r="E67" s="60" t="s">
        <v>56</v>
      </c>
      <c r="F67" s="60">
        <v>0.99945212913705006</v>
      </c>
    </row>
    <row r="68" spans="1:13" ht="21" thickBot="1" x14ac:dyDescent="0.3">
      <c r="A68" s="21">
        <v>1.55</v>
      </c>
      <c r="B68">
        <f t="shared" si="0"/>
        <v>2.4025000000000003</v>
      </c>
      <c r="C68" s="23">
        <v>55.84</v>
      </c>
      <c r="E68" s="60" t="s">
        <v>57</v>
      </c>
      <c r="F68" s="60">
        <v>0.99890455843658255</v>
      </c>
    </row>
    <row r="69" spans="1:13" ht="21" thickBot="1" x14ac:dyDescent="0.3">
      <c r="A69" s="21">
        <v>1.57</v>
      </c>
      <c r="B69">
        <f t="shared" si="0"/>
        <v>2.4649000000000001</v>
      </c>
      <c r="C69" s="23">
        <v>57.2</v>
      </c>
      <c r="E69" s="60" t="s">
        <v>58</v>
      </c>
      <c r="F69" s="60">
        <v>0.9987219848426796</v>
      </c>
    </row>
    <row r="70" spans="1:13" ht="21" thickBot="1" x14ac:dyDescent="0.3">
      <c r="A70" s="21">
        <v>1.6</v>
      </c>
      <c r="B70">
        <f t="shared" si="0"/>
        <v>2.5600000000000005</v>
      </c>
      <c r="C70" s="23">
        <v>58.57</v>
      </c>
      <c r="E70" s="60" t="s">
        <v>77</v>
      </c>
      <c r="F70" s="60">
        <v>0.25158650082898476</v>
      </c>
    </row>
    <row r="71" spans="1:13" ht="21" thickBot="1" x14ac:dyDescent="0.3">
      <c r="A71" s="21">
        <v>1.63</v>
      </c>
      <c r="B71">
        <f t="shared" si="0"/>
        <v>2.6568999999999998</v>
      </c>
      <c r="C71" s="23">
        <v>59.93</v>
      </c>
      <c r="E71" s="61" t="s">
        <v>105</v>
      </c>
      <c r="F71" s="61">
        <v>15</v>
      </c>
    </row>
    <row r="72" spans="1:13" ht="21" thickBot="1" x14ac:dyDescent="0.3">
      <c r="A72" s="21">
        <v>1.65</v>
      </c>
      <c r="B72">
        <f t="shared" si="0"/>
        <v>2.7224999999999997</v>
      </c>
      <c r="C72" s="23">
        <v>61.29</v>
      </c>
    </row>
    <row r="73" spans="1:13" ht="21" thickBot="1" x14ac:dyDescent="0.3">
      <c r="A73" s="24">
        <v>1.68</v>
      </c>
      <c r="B73">
        <f t="shared" si="0"/>
        <v>2.8223999999999996</v>
      </c>
      <c r="C73" s="21">
        <v>63.11</v>
      </c>
      <c r="E73" t="s">
        <v>138</v>
      </c>
    </row>
    <row r="74" spans="1:13" ht="21" thickBot="1" x14ac:dyDescent="0.3">
      <c r="A74" s="24">
        <v>1.7</v>
      </c>
      <c r="B74">
        <f t="shared" si="0"/>
        <v>2.8899999999999997</v>
      </c>
      <c r="C74" s="21">
        <v>64.47</v>
      </c>
      <c r="E74" s="62"/>
      <c r="F74" s="62" t="s">
        <v>14</v>
      </c>
      <c r="G74" s="62" t="s">
        <v>17</v>
      </c>
      <c r="H74" s="62" t="s">
        <v>18</v>
      </c>
      <c r="I74" s="62" t="s">
        <v>10</v>
      </c>
      <c r="J74" s="62" t="s">
        <v>60</v>
      </c>
    </row>
    <row r="75" spans="1:13" ht="21" thickBot="1" x14ac:dyDescent="0.3">
      <c r="A75" s="24">
        <v>1.73</v>
      </c>
      <c r="B75">
        <f t="shared" si="0"/>
        <v>2.9929000000000001</v>
      </c>
      <c r="C75" s="21">
        <v>66.28</v>
      </c>
      <c r="E75" s="60" t="s">
        <v>155</v>
      </c>
      <c r="F75" s="60">
        <v>2</v>
      </c>
      <c r="G75" s="60">
        <v>692.61309079120736</v>
      </c>
      <c r="H75" s="60">
        <v>346.30654539560368</v>
      </c>
      <c r="I75" s="60">
        <v>5471.2433330737304</v>
      </c>
      <c r="J75" s="60">
        <v>1.7279663857036677E-18</v>
      </c>
    </row>
    <row r="76" spans="1:13" ht="21" thickBot="1" x14ac:dyDescent="0.3">
      <c r="A76" s="24">
        <v>1.75</v>
      </c>
      <c r="B76">
        <f t="shared" si="0"/>
        <v>3.0625</v>
      </c>
      <c r="C76" s="21">
        <v>68.099999999999994</v>
      </c>
      <c r="E76" s="60" t="s">
        <v>156</v>
      </c>
      <c r="F76" s="60">
        <v>12</v>
      </c>
      <c r="G76" s="60">
        <v>0.7595492087924729</v>
      </c>
      <c r="H76" s="60">
        <v>6.3295767399372746E-2</v>
      </c>
      <c r="I76" s="60"/>
      <c r="J76" s="60"/>
    </row>
    <row r="77" spans="1:13" ht="21" thickBot="1" x14ac:dyDescent="0.3">
      <c r="A77" s="24">
        <v>1.78</v>
      </c>
      <c r="B77">
        <f t="shared" si="0"/>
        <v>3.1684000000000001</v>
      </c>
      <c r="C77" s="21">
        <v>69.92</v>
      </c>
      <c r="E77" s="61" t="s">
        <v>142</v>
      </c>
      <c r="F77" s="61">
        <v>14</v>
      </c>
      <c r="G77" s="61">
        <v>693.37263999999982</v>
      </c>
      <c r="H77" s="61"/>
      <c r="I77" s="61"/>
      <c r="J77" s="61"/>
    </row>
    <row r="78" spans="1:13" ht="21" thickBot="1" x14ac:dyDescent="0.3">
      <c r="A78" s="24">
        <v>1.8</v>
      </c>
      <c r="B78">
        <f t="shared" si="0"/>
        <v>3.24</v>
      </c>
      <c r="C78" s="21">
        <v>72.19</v>
      </c>
    </row>
    <row r="79" spans="1:13" ht="21" thickBot="1" x14ac:dyDescent="0.3">
      <c r="A79" s="24">
        <v>1.83</v>
      </c>
      <c r="B79">
        <f t="shared" si="0"/>
        <v>3.3489000000000004</v>
      </c>
      <c r="C79" s="21">
        <v>74.459999999999994</v>
      </c>
      <c r="E79" s="62"/>
      <c r="F79" s="62" t="s">
        <v>61</v>
      </c>
      <c r="G79" s="62" t="s">
        <v>77</v>
      </c>
      <c r="H79" s="62" t="s">
        <v>15</v>
      </c>
      <c r="I79" s="62" t="s">
        <v>19</v>
      </c>
      <c r="J79" s="62" t="s">
        <v>62</v>
      </c>
      <c r="K79" s="62" t="s">
        <v>63</v>
      </c>
      <c r="L79" s="62" t="s">
        <v>157</v>
      </c>
      <c r="M79" s="62" t="s">
        <v>158</v>
      </c>
    </row>
    <row r="80" spans="1:13" x14ac:dyDescent="0.25">
      <c r="E80" s="60" t="s">
        <v>59</v>
      </c>
      <c r="F80" s="60">
        <v>128.81280357843542</v>
      </c>
      <c r="G80" s="60">
        <v>16.308282139037289</v>
      </c>
      <c r="H80" s="60">
        <v>7.8986126484833736</v>
      </c>
      <c r="I80" s="60">
        <v>4.2833081531658113E-6</v>
      </c>
      <c r="J80" s="60">
        <v>93.28010922406807</v>
      </c>
      <c r="K80" s="60">
        <v>164.34549793280277</v>
      </c>
      <c r="L80" s="60">
        <v>93.28010922406807</v>
      </c>
      <c r="M80" s="60">
        <v>164.34549793280277</v>
      </c>
    </row>
    <row r="81" spans="5:13" x14ac:dyDescent="0.25">
      <c r="E81" s="60" t="s">
        <v>64</v>
      </c>
      <c r="F81" s="60">
        <v>-143.16202286475894</v>
      </c>
      <c r="G81" s="60">
        <v>19.833171043090189</v>
      </c>
      <c r="H81" s="60">
        <v>-7.2183123189791738</v>
      </c>
      <c r="I81" s="60">
        <v>1.0597064090511419E-5</v>
      </c>
      <c r="J81" s="60">
        <v>-186.3747903864284</v>
      </c>
      <c r="K81" s="60">
        <v>-99.949255343089476</v>
      </c>
      <c r="L81" s="60">
        <v>-186.3747903864284</v>
      </c>
      <c r="M81" s="60">
        <v>-99.949255343089476</v>
      </c>
    </row>
    <row r="82" spans="5:13" ht="15" thickBot="1" x14ac:dyDescent="0.3">
      <c r="E82" s="61" t="s">
        <v>65</v>
      </c>
      <c r="F82" s="61">
        <v>61.960325442472204</v>
      </c>
      <c r="G82" s="61">
        <v>6.0084289930124717</v>
      </c>
      <c r="H82" s="61">
        <v>10.312233949095384</v>
      </c>
      <c r="I82" s="61">
        <v>2.5664751532078207E-7</v>
      </c>
      <c r="J82" s="61">
        <v>48.869083266352085</v>
      </c>
      <c r="K82" s="61">
        <v>75.051567618592316</v>
      </c>
      <c r="L82" s="61">
        <v>48.869083266352085</v>
      </c>
      <c r="M82" s="61">
        <v>75.051567618592316</v>
      </c>
    </row>
    <row r="86" spans="5:13" x14ac:dyDescent="0.25">
      <c r="E86" t="s">
        <v>159</v>
      </c>
    </row>
    <row r="87" spans="5:13" ht="15" thickBot="1" x14ac:dyDescent="0.3"/>
    <row r="88" spans="5:13" x14ac:dyDescent="0.25">
      <c r="E88" s="62" t="s">
        <v>160</v>
      </c>
      <c r="F88" s="62" t="s">
        <v>161</v>
      </c>
      <c r="G88" s="62" t="s">
        <v>162</v>
      </c>
    </row>
    <row r="89" spans="5:13" x14ac:dyDescent="0.25">
      <c r="E89" s="60">
        <v>1</v>
      </c>
      <c r="F89" s="60">
        <v>52.25469721587794</v>
      </c>
      <c r="G89" s="60">
        <v>-4.4697215877938845E-2</v>
      </c>
    </row>
    <row r="90" spans="5:13" x14ac:dyDescent="0.25">
      <c r="E90" s="60">
        <v>2</v>
      </c>
      <c r="F90" s="60">
        <v>53.480501526859456</v>
      </c>
      <c r="G90" s="60">
        <v>-0.36050152685945847</v>
      </c>
    </row>
    <row r="91" spans="5:13" x14ac:dyDescent="0.25">
      <c r="E91" s="60">
        <v>3</v>
      </c>
      <c r="F91" s="60">
        <v>54.359664726289594</v>
      </c>
      <c r="G91" s="60">
        <v>0.12033527371040265</v>
      </c>
    </row>
    <row r="92" spans="5:13" x14ac:dyDescent="0.25">
      <c r="E92" s="60">
        <v>4</v>
      </c>
      <c r="F92" s="60">
        <v>55.77135001359855</v>
      </c>
      <c r="G92" s="60">
        <v>6.8649986401453589E-2</v>
      </c>
    </row>
    <row r="93" spans="5:13" x14ac:dyDescent="0.25">
      <c r="E93" s="60">
        <v>5</v>
      </c>
      <c r="F93" s="60">
        <v>56.7744338639136</v>
      </c>
      <c r="G93" s="60">
        <v>0.42556613608640248</v>
      </c>
    </row>
    <row r="94" spans="5:13" x14ac:dyDescent="0.25">
      <c r="E94" s="60">
        <v>6</v>
      </c>
      <c r="F94" s="60">
        <v>58.372000127549995</v>
      </c>
      <c r="G94" s="60">
        <v>0.19799987245000494</v>
      </c>
    </row>
    <row r="95" spans="5:13" x14ac:dyDescent="0.25">
      <c r="E95" s="60">
        <v>7</v>
      </c>
      <c r="F95" s="60">
        <v>60.08109497698274</v>
      </c>
      <c r="G95" s="60">
        <v>-0.15109497698274055</v>
      </c>
    </row>
    <row r="96" spans="5:13" x14ac:dyDescent="0.25">
      <c r="E96" s="60">
        <v>8</v>
      </c>
      <c r="F96" s="60">
        <v>61.282451868713736</v>
      </c>
      <c r="G96" s="60">
        <v>7.5481312862635264E-3</v>
      </c>
    </row>
    <row r="97" spans="5:7" x14ac:dyDescent="0.25">
      <c r="E97" s="60">
        <v>9</v>
      </c>
      <c r="F97" s="60">
        <v>63.17742769447392</v>
      </c>
      <c r="G97" s="60">
        <v>-6.7427694473920496E-2</v>
      </c>
    </row>
    <row r="98" spans="5:7" x14ac:dyDescent="0.25">
      <c r="E98" s="60">
        <v>10</v>
      </c>
      <c r="F98" s="60">
        <v>64.502705237089884</v>
      </c>
      <c r="G98" s="60">
        <v>-3.2705237089885486E-2</v>
      </c>
    </row>
    <row r="99" spans="5:7" x14ac:dyDescent="0.25">
      <c r="E99" s="60">
        <v>11</v>
      </c>
      <c r="F99" s="60">
        <v>66.583562039177508</v>
      </c>
      <c r="G99" s="60">
        <v>-0.3035620391775069</v>
      </c>
    </row>
    <row r="100" spans="5:7" x14ac:dyDescent="0.25">
      <c r="E100" s="60">
        <v>12</v>
      </c>
      <c r="F100" s="60">
        <v>68.032760232678385</v>
      </c>
      <c r="G100" s="60">
        <v>6.7239767321609634E-2</v>
      </c>
    </row>
    <row r="101" spans="5:7" x14ac:dyDescent="0.25">
      <c r="E101" s="60">
        <v>13</v>
      </c>
      <c r="F101" s="60">
        <v>70.299498011093448</v>
      </c>
      <c r="G101" s="60">
        <v>-0.37949801109344605</v>
      </c>
    </row>
    <row r="102" spans="5:7" x14ac:dyDescent="0.25">
      <c r="E102" s="60">
        <v>14</v>
      </c>
      <c r="F102" s="60">
        <v>71.872616855479265</v>
      </c>
      <c r="G102" s="60">
        <v>0.31738314452073269</v>
      </c>
    </row>
    <row r="103" spans="5:7" ht="15" thickBot="1" x14ac:dyDescent="0.3">
      <c r="E103" s="61">
        <v>15</v>
      </c>
      <c r="F103" s="61">
        <v>74.325235610221768</v>
      </c>
      <c r="G103" s="61">
        <v>0.13476438977822625</v>
      </c>
    </row>
  </sheetData>
  <phoneticPr fontId="3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LINEST</vt:lpstr>
      <vt:lpstr>Random numbers</vt:lpstr>
      <vt:lpstr>Data summary,hypothesis tests</vt:lpstr>
      <vt:lpstr>Sampling</vt:lpstr>
      <vt:lpstr>One way ANOVA</vt:lpstr>
      <vt:lpstr>Two way ANOVA</vt:lpstr>
      <vt:lpstr>Regression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2014-12-15T02:47:16Z</dcterms:modified>
</cp:coreProperties>
</file>